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0" windowWidth="22710" windowHeight="7350" activeTab="1"/>
  </bookViews>
  <sheets>
    <sheet name="1" sheetId="1" r:id="rId1"/>
    <sheet name="2" sheetId="2" r:id="rId2"/>
    <sheet name="3" sheetId="3" r:id="rId3"/>
    <sheet name="вносимые изменения" sheetId="4" r:id="rId4"/>
  </sheets>
  <definedNames>
    <definedName name="_xlnm.Print_Area" localSheetId="1">'2'!$A$1:$H$98</definedName>
  </definedNames>
  <calcPr fullCalcOnLoad="1"/>
</workbook>
</file>

<file path=xl/sharedStrings.xml><?xml version="1.0" encoding="utf-8"?>
<sst xmlns="http://schemas.openxmlformats.org/spreadsheetml/2006/main" count="953" uniqueCount="403">
  <si>
    <r>
      <rPr>
        <sz val="12"/>
        <rFont val="Times New Roman"/>
        <family val="1"/>
      </rPr>
      <t>2</t>
    </r>
  </si>
  <si>
    <r>
      <rPr>
        <sz val="12"/>
        <rFont val="Times New Roman"/>
        <family val="1"/>
      </rPr>
      <t>Раздел 1. Поступления и выплаты</t>
    </r>
  </si>
  <si>
    <r>
      <rPr>
        <sz val="8"/>
        <rFont val="Times New Roman"/>
        <family val="1"/>
      </rPr>
      <t>Наименование показателя</t>
    </r>
  </si>
  <si>
    <r>
      <rPr>
        <sz val="8"/>
        <rFont val="Times New Roman"/>
        <family val="1"/>
      </rPr>
      <t>I</t>
    </r>
  </si>
  <si>
    <r>
      <rPr>
        <sz val="8"/>
        <rFont val="Times New Roman"/>
        <family val="1"/>
      </rPr>
      <t>Остаток средств на начало текущего финансового года &lt;5&gt;</t>
    </r>
  </si>
  <si>
    <r>
      <rPr>
        <sz val="8"/>
        <rFont val="Times New Roman"/>
        <family val="1"/>
      </rPr>
      <t>Остаток средств на конец текущего финансового года &lt;5&gt;</t>
    </r>
  </si>
  <si>
    <r>
      <rPr>
        <b/>
        <sz val="8"/>
        <rFont val="Times New Roman"/>
        <family val="1"/>
      </rPr>
      <t>Доходы, всего:</t>
    </r>
  </si>
  <si>
    <r>
      <rPr>
        <sz val="8"/>
        <rFont val="Times New Roman"/>
        <family val="1"/>
      </rPr>
      <t>в том числе: доходы от собственности, всего</t>
    </r>
  </si>
  <si>
    <r>
      <rPr>
        <sz val="8"/>
        <rFont val="Times New Roman"/>
        <family val="1"/>
      </rPr>
      <t>в том числе:</t>
    </r>
  </si>
  <si>
    <r>
      <rPr>
        <sz val="8"/>
        <rFont val="Times New Roman"/>
        <family val="1"/>
      </rPr>
      <t>от использования имущества, находящегося в муниципальной собственности</t>
    </r>
  </si>
  <si>
    <r>
      <rPr>
        <sz val="8"/>
        <rFont val="Times New Roman"/>
        <family val="1"/>
      </rPr>
      <t>от размещения средств на банковских депозитах</t>
    </r>
  </si>
  <si>
    <r>
      <rPr>
        <sz val="8"/>
        <rFont val="Times New Roman"/>
        <family val="1"/>
      </rPr>
      <t>доходы от оказания услуг, работ, компенсации затрат учреждений, всего</t>
    </r>
  </si>
  <si>
    <r>
      <rPr>
        <sz val="8"/>
        <rFont val="Times New Roman"/>
        <family val="1"/>
      </rPr>
      <t>в том числе: субсидии на финансовое обеспечение выполнения государственного муниципального задания</t>
    </r>
  </si>
  <si>
    <r>
      <rPr>
        <sz val="8"/>
        <rFont val="Times New Roman"/>
        <family val="1"/>
      </rPr>
      <t>от оказания услуг (выполнения работ) на платной основе</t>
    </r>
  </si>
  <si>
    <r>
      <rPr>
        <sz val="8"/>
        <rFont val="Times New Roman"/>
        <family val="1"/>
      </rPr>
      <t>доходы от штрафов, пеней, иных сумм принудительного изъятия</t>
    </r>
  </si>
  <si>
    <r>
      <rPr>
        <sz val="8"/>
        <rFont val="Times New Roman"/>
        <family val="1"/>
      </rPr>
      <t>безвозмездные денежные поступления</t>
    </r>
  </si>
  <si>
    <r>
      <rPr>
        <sz val="8"/>
        <rFont val="Times New Roman"/>
        <family val="1"/>
      </rPr>
      <t>прочие доходы, всего</t>
    </r>
  </si>
  <si>
    <r>
      <rPr>
        <sz val="8"/>
        <rFont val="Times New Roman"/>
        <family val="1"/>
      </rPr>
      <t>в том числе: целевые субсидии</t>
    </r>
  </si>
  <si>
    <r>
      <rPr>
        <sz val="8"/>
        <rFont val="Times New Roman"/>
        <family val="1"/>
      </rPr>
      <t>субсидии на осуществление капитальных вложений</t>
    </r>
  </si>
  <si>
    <r>
      <rPr>
        <sz val="8"/>
        <rFont val="Times New Roman"/>
        <family val="1"/>
      </rPr>
      <t>доходы от операций с активами, всего</t>
    </r>
  </si>
  <si>
    <r>
      <rPr>
        <sz val="8"/>
        <rFont val="Times New Roman"/>
        <family val="1"/>
      </rPr>
      <t>от уменьшения стоимости основных средств</t>
    </r>
  </si>
  <si>
    <r>
      <rPr>
        <sz val="8"/>
        <rFont val="Times New Roman"/>
        <family val="1"/>
      </rPr>
      <t>от уменьшения стоимости нематериальных активов</t>
    </r>
  </si>
  <si>
    <r>
      <rPr>
        <sz val="8"/>
        <rFont val="Times New Roman"/>
        <family val="1"/>
      </rPr>
      <t>от уменьшения стоимости материальных запасов</t>
    </r>
  </si>
  <si>
    <r>
      <rPr>
        <sz val="8"/>
        <rFont val="Times New Roman"/>
        <family val="1"/>
      </rPr>
      <t>от реализации ценных бумаг, кроме акций</t>
    </r>
  </si>
  <si>
    <r>
      <rPr>
        <sz val="8"/>
        <rFont val="Times New Roman"/>
        <family val="1"/>
      </rPr>
      <t>прочие поступления, всего &lt;6&gt;</t>
    </r>
  </si>
  <si>
    <r>
      <rPr>
        <sz val="8"/>
        <rFont val="Times New Roman"/>
        <family val="1"/>
      </rPr>
      <t>из них: увеличение остатков денежных средств за счет возврата дебиторской задолженности прошлых лет</t>
    </r>
  </si>
  <si>
    <r>
      <rPr>
        <b/>
        <sz val="8"/>
        <rFont val="Times New Roman"/>
        <family val="1"/>
      </rPr>
      <t>Расходы, всего</t>
    </r>
  </si>
  <si>
    <r>
      <rPr>
        <sz val="8"/>
        <rFont val="Times New Roman"/>
        <family val="1"/>
      </rPr>
      <t>в том числе: на выплаты персоналу, всего</t>
    </r>
  </si>
  <si>
    <r>
      <rPr>
        <sz val="8"/>
        <rFont val="Times New Roman"/>
        <family val="1"/>
      </rPr>
      <t>в том числе: оплата труда</t>
    </r>
  </si>
  <si>
    <r>
      <rPr>
        <sz val="8"/>
        <rFont val="Times New Roman"/>
        <family val="1"/>
      </rPr>
      <t>прочие выплаты персоналу, в том числе компенсационного характера</t>
    </r>
  </si>
  <si>
    <r>
      <rPr>
        <sz val="8"/>
        <rFont val="Times New Roman"/>
        <family val="1"/>
      </rPr>
      <t>иные выплаты, за исключением фонда оплаты труда учреждения, для выполнения отдельных полномочий</t>
    </r>
  </si>
  <si>
    <r>
      <rPr>
        <sz val="8"/>
        <rFont val="Times New Roman"/>
        <family val="1"/>
      </rPr>
      <t>взносы по обязательному социальному страхованию на выплаты по оплате труда работников и иные выплаты работникам учреждений, всего</t>
    </r>
  </si>
  <si>
    <r>
      <rPr>
        <sz val="8"/>
        <rFont val="Times New Roman"/>
        <family val="1"/>
      </rPr>
      <t>в том числе: на выплаты по оплате труда</t>
    </r>
  </si>
  <si>
    <r>
      <rPr>
        <sz val="8"/>
        <rFont val="Times New Roman"/>
        <family val="1"/>
      </rPr>
      <t>на иные выплаты работникам</t>
    </r>
  </si>
  <si>
    <r>
      <rPr>
        <sz val="8"/>
        <rFont val="Times New Roman"/>
        <family val="1"/>
      </rPr>
      <t>социальные и иные выплаты населению, всего</t>
    </r>
  </si>
  <si>
    <r>
      <rPr>
        <sz val="8"/>
        <rFont val="Times New Roman"/>
        <family val="1"/>
      </rPr>
      <t>в том числе: социальные выплаты гражданам, кроме публичных нормативных социальных выплат</t>
    </r>
  </si>
  <si>
    <r>
      <rPr>
        <sz val="8"/>
        <rFont val="Times New Roman"/>
        <family val="1"/>
      </rPr>
      <t>из них: пособия, компенсации и иные социальные выплаты гражданам, кроме публичных нормативных обязательств</t>
    </r>
  </si>
  <si>
    <r>
      <rPr>
        <sz val="8"/>
        <rFont val="Times New Roman"/>
        <family val="1"/>
      </rPr>
      <t>социальное обеспечение детей-сирот и детей, оставшихся без попечения родителей</t>
    </r>
  </si>
  <si>
    <r>
      <rPr>
        <sz val="8"/>
        <rFont val="Times New Roman"/>
        <family val="1"/>
      </rPr>
      <t>уплата налогов, сборов и иных платежей, всего</t>
    </r>
  </si>
  <si>
    <r>
      <rPr>
        <sz val="8"/>
        <rFont val="Times New Roman"/>
        <family val="1"/>
      </rPr>
      <t>из них: налог на имущество организаций и земельный налог</t>
    </r>
  </si>
  <si>
    <r>
      <rPr>
        <sz val="8"/>
        <rFont val="Times New Roman"/>
        <family val="1"/>
      </rPr>
      <t>иные налоги (включаемые в состав расходов) в бюджеты бюджетной системы Российской Федерации, а также государственная пошлина</t>
    </r>
  </si>
  <si>
    <r>
      <rPr>
        <sz val="8"/>
        <rFont val="Times New Roman"/>
        <family val="1"/>
      </rPr>
      <t>уплата штрафов (в том числе административных), пеней, иных платежей</t>
    </r>
  </si>
  <si>
    <r>
      <rPr>
        <sz val="8"/>
        <rFont val="Times New Roman"/>
        <family val="1"/>
      </rPr>
      <t>прочие выплаты (кроме выплат на закупку товаров, работ, у</t>
    </r>
    <r>
      <rPr>
        <vertAlign val="superscript"/>
        <sz val="8"/>
        <rFont val="Times New Roman"/>
        <family val="1"/>
      </rPr>
      <t>сл</t>
    </r>
    <r>
      <rPr>
        <sz val="8"/>
        <rFont val="Times New Roman"/>
        <family val="1"/>
      </rPr>
      <t>у</t>
    </r>
    <r>
      <rPr>
        <vertAlign val="superscript"/>
        <sz val="8"/>
        <rFont val="Times New Roman"/>
        <family val="1"/>
      </rPr>
      <t>г)</t>
    </r>
  </si>
  <si>
    <r>
      <rPr>
        <sz val="8"/>
        <rFont val="Times New Roman"/>
        <family val="1"/>
      </rPr>
      <t>исполнение судебных актов Российской Федерации и мировых соглашений по возмещению вреда, причиненного в результате деятельности учреждения</t>
    </r>
  </si>
  <si>
    <r>
      <rPr>
        <sz val="8"/>
        <rFont val="Times New Roman"/>
        <family val="1"/>
      </rPr>
      <t>расходы на закупку товаров, работ, услуг, всего &lt;7&gt;</t>
    </r>
  </si>
  <si>
    <r>
      <rPr>
        <sz val="8"/>
        <rFont val="Times New Roman"/>
        <family val="1"/>
      </rPr>
      <t>закупку товаров, работ, услуг в сфере информационнокоммуникационных технологий</t>
    </r>
  </si>
  <si>
    <r>
      <rPr>
        <sz val="8"/>
        <rFont val="Times New Roman"/>
        <family val="1"/>
      </rPr>
      <t>закупку товаров, работ, услуг в целях капитального ремонта государственного (муниципального) имущества</t>
    </r>
  </si>
  <si>
    <r>
      <rPr>
        <sz val="8"/>
        <rFont val="Times New Roman"/>
        <family val="1"/>
      </rPr>
      <t>прочую закупку товаров, работ и услуг, всего</t>
    </r>
  </si>
  <si>
    <r>
      <rPr>
        <sz val="8"/>
        <rFont val="Times New Roman"/>
        <family val="1"/>
      </rPr>
      <t>из них:</t>
    </r>
  </si>
  <si>
    <r>
      <rPr>
        <sz val="8"/>
        <rFont val="Times New Roman"/>
        <family val="1"/>
      </rPr>
      <t>услуги связи</t>
    </r>
  </si>
  <si>
    <r>
      <rPr>
        <sz val="8"/>
        <rFont val="Times New Roman"/>
        <family val="1"/>
      </rPr>
      <t>транспортные услуги</t>
    </r>
  </si>
  <si>
    <r>
      <rPr>
        <sz val="8"/>
        <rFont val="Times New Roman"/>
        <family val="1"/>
      </rPr>
      <t>коммунальные услуги</t>
    </r>
  </si>
  <si>
    <r>
      <rPr>
        <sz val="8"/>
        <rFont val="Times New Roman"/>
        <family val="1"/>
      </rPr>
      <t>Код строки</t>
    </r>
  </si>
  <si>
    <r>
      <rPr>
        <sz val="8"/>
        <rFont val="Times New Roman"/>
        <family val="1"/>
      </rPr>
      <t>2</t>
    </r>
  </si>
  <si>
    <r>
      <rPr>
        <sz val="8"/>
        <rFont val="Times New Roman"/>
        <family val="1"/>
      </rPr>
      <t>000I</t>
    </r>
  </si>
  <si>
    <r>
      <rPr>
        <sz val="8"/>
        <rFont val="Times New Roman"/>
        <family val="1"/>
      </rPr>
      <t>0002</t>
    </r>
  </si>
  <si>
    <r>
      <rPr>
        <sz val="8"/>
        <rFont val="Times New Roman"/>
        <family val="1"/>
      </rPr>
      <t>I000</t>
    </r>
  </si>
  <si>
    <r>
      <rPr>
        <sz val="8"/>
        <rFont val="Times New Roman"/>
        <family val="1"/>
      </rPr>
      <t>1100</t>
    </r>
  </si>
  <si>
    <r>
      <rPr>
        <sz val="8"/>
        <rFont val="Times New Roman"/>
        <family val="1"/>
      </rPr>
      <t>1110</t>
    </r>
  </si>
  <si>
    <r>
      <rPr>
        <sz val="8"/>
        <rFont val="Times New Roman"/>
        <family val="1"/>
      </rPr>
      <t>1120</t>
    </r>
  </si>
  <si>
    <r>
      <rPr>
        <sz val="8"/>
        <rFont val="Times New Roman"/>
        <family val="1"/>
      </rPr>
      <t>I200</t>
    </r>
  </si>
  <si>
    <r>
      <rPr>
        <sz val="8"/>
        <rFont val="Times New Roman"/>
        <family val="1"/>
      </rPr>
      <t>I2I0</t>
    </r>
  </si>
  <si>
    <r>
      <rPr>
        <sz val="8"/>
        <rFont val="Times New Roman"/>
        <family val="1"/>
      </rPr>
      <t>I230</t>
    </r>
  </si>
  <si>
    <r>
      <rPr>
        <sz val="8"/>
        <rFont val="Times New Roman"/>
        <family val="1"/>
      </rPr>
      <t>I300</t>
    </r>
  </si>
  <si>
    <r>
      <rPr>
        <sz val="8"/>
        <rFont val="Times New Roman"/>
        <family val="1"/>
      </rPr>
      <t>I400</t>
    </r>
  </si>
  <si>
    <r>
      <rPr>
        <sz val="8"/>
        <rFont val="Times New Roman"/>
        <family val="1"/>
      </rPr>
      <t>I500</t>
    </r>
  </si>
  <si>
    <r>
      <rPr>
        <sz val="8"/>
        <rFont val="Times New Roman"/>
        <family val="1"/>
      </rPr>
      <t>1510</t>
    </r>
  </si>
  <si>
    <r>
      <rPr>
        <sz val="8"/>
        <rFont val="Times New Roman"/>
        <family val="1"/>
      </rPr>
      <t>I520</t>
    </r>
  </si>
  <si>
    <r>
      <rPr>
        <sz val="8"/>
        <rFont val="Times New Roman"/>
        <family val="1"/>
      </rPr>
      <t>I900</t>
    </r>
  </si>
  <si>
    <r>
      <rPr>
        <sz val="8"/>
        <rFont val="Times New Roman"/>
        <family val="1"/>
      </rPr>
      <t>1910</t>
    </r>
  </si>
  <si>
    <r>
      <rPr>
        <sz val="8"/>
        <rFont val="Times New Roman"/>
        <family val="1"/>
      </rPr>
      <t>I920</t>
    </r>
  </si>
  <si>
    <r>
      <rPr>
        <sz val="8"/>
        <rFont val="Times New Roman"/>
        <family val="1"/>
      </rPr>
      <t>I930</t>
    </r>
  </si>
  <si>
    <r>
      <rPr>
        <sz val="8"/>
        <rFont val="Times New Roman"/>
        <family val="1"/>
      </rPr>
      <t>I940</t>
    </r>
  </si>
  <si>
    <r>
      <rPr>
        <sz val="8"/>
        <rFont val="Times New Roman"/>
        <family val="1"/>
      </rPr>
      <t>I980</t>
    </r>
  </si>
  <si>
    <r>
      <rPr>
        <sz val="8"/>
        <rFont val="Times New Roman"/>
        <family val="1"/>
      </rPr>
      <t>I98I</t>
    </r>
  </si>
  <si>
    <r>
      <rPr>
        <sz val="8"/>
        <rFont val="Times New Roman"/>
        <family val="1"/>
      </rPr>
      <t>2000</t>
    </r>
  </si>
  <si>
    <r>
      <rPr>
        <sz val="8"/>
        <rFont val="Times New Roman"/>
        <family val="1"/>
      </rPr>
      <t>2I00</t>
    </r>
  </si>
  <si>
    <r>
      <rPr>
        <sz val="8"/>
        <rFont val="Times New Roman"/>
        <family val="1"/>
      </rPr>
      <t>2110</t>
    </r>
  </si>
  <si>
    <r>
      <rPr>
        <sz val="8"/>
        <rFont val="Times New Roman"/>
        <family val="1"/>
      </rPr>
      <t>2I20</t>
    </r>
  </si>
  <si>
    <r>
      <rPr>
        <sz val="8"/>
        <rFont val="Times New Roman"/>
        <family val="1"/>
      </rPr>
      <t>2I30</t>
    </r>
  </si>
  <si>
    <r>
      <rPr>
        <sz val="8"/>
        <rFont val="Times New Roman"/>
        <family val="1"/>
      </rPr>
      <t>2I40</t>
    </r>
  </si>
  <si>
    <r>
      <rPr>
        <sz val="8"/>
        <rFont val="Times New Roman"/>
        <family val="1"/>
      </rPr>
      <t>2I4I</t>
    </r>
  </si>
  <si>
    <r>
      <rPr>
        <sz val="8"/>
        <rFont val="Times New Roman"/>
        <family val="1"/>
      </rPr>
      <t>2I42</t>
    </r>
  </si>
  <si>
    <r>
      <rPr>
        <sz val="8"/>
        <rFont val="Times New Roman"/>
        <family val="1"/>
      </rPr>
      <t>2200</t>
    </r>
  </si>
  <si>
    <r>
      <rPr>
        <sz val="8"/>
        <rFont val="Times New Roman"/>
        <family val="1"/>
      </rPr>
      <t>22I0</t>
    </r>
  </si>
  <si>
    <r>
      <rPr>
        <sz val="8"/>
        <rFont val="Times New Roman"/>
        <family val="1"/>
      </rPr>
      <t>22II</t>
    </r>
  </si>
  <si>
    <r>
      <rPr>
        <sz val="8"/>
        <rFont val="Times New Roman"/>
        <family val="1"/>
      </rPr>
      <t>2240</t>
    </r>
  </si>
  <si>
    <r>
      <rPr>
        <sz val="8"/>
        <rFont val="Times New Roman"/>
        <family val="1"/>
      </rPr>
      <t>2300</t>
    </r>
  </si>
  <si>
    <r>
      <rPr>
        <sz val="8"/>
        <rFont val="Times New Roman"/>
        <family val="1"/>
      </rPr>
      <t>23I0</t>
    </r>
  </si>
  <si>
    <r>
      <rPr>
        <sz val="8"/>
        <rFont val="Times New Roman"/>
        <family val="1"/>
      </rPr>
      <t>2320</t>
    </r>
  </si>
  <si>
    <r>
      <rPr>
        <sz val="8"/>
        <rFont val="Times New Roman"/>
        <family val="1"/>
      </rPr>
      <t>2330</t>
    </r>
  </si>
  <si>
    <r>
      <rPr>
        <sz val="8"/>
        <rFont val="Times New Roman"/>
        <family val="1"/>
      </rPr>
      <t>2500</t>
    </r>
  </si>
  <si>
    <r>
      <rPr>
        <sz val="8"/>
        <rFont val="Times New Roman"/>
        <family val="1"/>
      </rPr>
      <t>2520</t>
    </r>
  </si>
  <si>
    <r>
      <rPr>
        <sz val="8"/>
        <rFont val="Times New Roman"/>
        <family val="1"/>
      </rPr>
      <t>2600</t>
    </r>
  </si>
  <si>
    <r>
      <rPr>
        <sz val="8"/>
        <rFont val="Times New Roman"/>
        <family val="1"/>
      </rPr>
      <t>2620</t>
    </r>
  </si>
  <si>
    <r>
      <rPr>
        <sz val="8"/>
        <rFont val="Times New Roman"/>
        <family val="1"/>
      </rPr>
      <t>2630</t>
    </r>
  </si>
  <si>
    <r>
      <rPr>
        <sz val="8"/>
        <rFont val="Times New Roman"/>
        <family val="1"/>
      </rPr>
      <t>2640</t>
    </r>
  </si>
  <si>
    <r>
      <rPr>
        <sz val="8"/>
        <rFont val="Times New Roman"/>
        <family val="1"/>
      </rPr>
      <t>264I</t>
    </r>
  </si>
  <si>
    <r>
      <rPr>
        <sz val="8"/>
        <rFont val="Times New Roman"/>
        <family val="1"/>
      </rPr>
      <t>2642</t>
    </r>
  </si>
  <si>
    <r>
      <rPr>
        <sz val="8"/>
        <rFont val="Times New Roman"/>
        <family val="1"/>
      </rPr>
      <t>2643</t>
    </r>
  </si>
  <si>
    <r>
      <rPr>
        <sz val="8"/>
        <rFont val="Times New Roman"/>
        <family val="1"/>
      </rPr>
      <t>КБК РФ &lt;3&gt;</t>
    </r>
  </si>
  <si>
    <r>
      <rPr>
        <sz val="8"/>
        <rFont val="Times New Roman"/>
        <family val="1"/>
      </rPr>
      <t>3</t>
    </r>
  </si>
  <si>
    <r>
      <rPr>
        <sz val="8"/>
        <rFont val="Times New Roman"/>
        <family val="1"/>
      </rPr>
      <t>x</t>
    </r>
  </si>
  <si>
    <r>
      <rPr>
        <sz val="8"/>
        <rFont val="Times New Roman"/>
        <family val="1"/>
      </rPr>
      <t>I20</t>
    </r>
  </si>
  <si>
    <r>
      <rPr>
        <sz val="8"/>
        <rFont val="Times New Roman"/>
        <family val="1"/>
      </rPr>
      <t>I30</t>
    </r>
  </si>
  <si>
    <r>
      <rPr>
        <sz val="8"/>
        <rFont val="Times New Roman"/>
        <family val="1"/>
      </rPr>
      <t>I40</t>
    </r>
  </si>
  <si>
    <r>
      <rPr>
        <sz val="8"/>
        <rFont val="Times New Roman"/>
        <family val="1"/>
      </rPr>
      <t>I50</t>
    </r>
  </si>
  <si>
    <r>
      <rPr>
        <sz val="8"/>
        <rFont val="Times New Roman"/>
        <family val="1"/>
      </rPr>
      <t>I80</t>
    </r>
  </si>
  <si>
    <r>
      <rPr>
        <sz val="8"/>
        <rFont val="Times New Roman"/>
        <family val="1"/>
      </rPr>
      <t>4I0</t>
    </r>
  </si>
  <si>
    <r>
      <rPr>
        <sz val="8"/>
        <rFont val="Times New Roman"/>
        <family val="1"/>
      </rPr>
      <t>420</t>
    </r>
  </si>
  <si>
    <r>
      <rPr>
        <sz val="8"/>
        <rFont val="Times New Roman"/>
        <family val="1"/>
      </rPr>
      <t>440</t>
    </r>
  </si>
  <si>
    <r>
      <rPr>
        <sz val="8"/>
        <rFont val="Times New Roman"/>
        <family val="1"/>
      </rPr>
      <t>620</t>
    </r>
  </si>
  <si>
    <r>
      <rPr>
        <sz val="8"/>
        <rFont val="Times New Roman"/>
        <family val="1"/>
      </rPr>
      <t>5I0</t>
    </r>
  </si>
  <si>
    <r>
      <rPr>
        <sz val="8"/>
        <rFont val="Times New Roman"/>
        <family val="1"/>
      </rPr>
      <t>III</t>
    </r>
  </si>
  <si>
    <r>
      <rPr>
        <sz val="8"/>
        <rFont val="Times New Roman"/>
        <family val="1"/>
      </rPr>
      <t>II2</t>
    </r>
  </si>
  <si>
    <r>
      <rPr>
        <sz val="8"/>
        <rFont val="Times New Roman"/>
        <family val="1"/>
      </rPr>
      <t>113</t>
    </r>
  </si>
  <si>
    <r>
      <rPr>
        <sz val="8"/>
        <rFont val="Times New Roman"/>
        <family val="1"/>
      </rPr>
      <t>119</t>
    </r>
  </si>
  <si>
    <r>
      <rPr>
        <sz val="8"/>
        <rFont val="Times New Roman"/>
        <family val="1"/>
      </rPr>
      <t>300</t>
    </r>
  </si>
  <si>
    <r>
      <rPr>
        <sz val="8"/>
        <rFont val="Times New Roman"/>
        <family val="1"/>
      </rPr>
      <t>320</t>
    </r>
  </si>
  <si>
    <r>
      <rPr>
        <sz val="8"/>
        <rFont val="Times New Roman"/>
        <family val="1"/>
      </rPr>
      <t>321</t>
    </r>
  </si>
  <si>
    <r>
      <rPr>
        <sz val="8"/>
        <rFont val="Times New Roman"/>
        <family val="1"/>
      </rPr>
      <t>360</t>
    </r>
  </si>
  <si>
    <r>
      <rPr>
        <sz val="8"/>
        <rFont val="Times New Roman"/>
        <family val="1"/>
      </rPr>
      <t>850</t>
    </r>
  </si>
  <si>
    <r>
      <rPr>
        <sz val="8"/>
        <rFont val="Times New Roman"/>
        <family val="1"/>
      </rPr>
      <t>851</t>
    </r>
  </si>
  <si>
    <r>
      <rPr>
        <sz val="8"/>
        <rFont val="Times New Roman"/>
        <family val="1"/>
      </rPr>
      <t>852</t>
    </r>
  </si>
  <si>
    <r>
      <rPr>
        <sz val="8"/>
        <rFont val="Times New Roman"/>
        <family val="1"/>
      </rPr>
      <t>853</t>
    </r>
  </si>
  <si>
    <r>
      <rPr>
        <sz val="8"/>
        <rFont val="Times New Roman"/>
        <family val="1"/>
      </rPr>
      <t>831</t>
    </r>
  </si>
  <si>
    <r>
      <rPr>
        <sz val="8"/>
        <rFont val="Times New Roman"/>
        <family val="1"/>
      </rPr>
      <t>242</t>
    </r>
  </si>
  <si>
    <r>
      <rPr>
        <sz val="8"/>
        <rFont val="Times New Roman"/>
        <family val="1"/>
      </rPr>
      <t>243</t>
    </r>
  </si>
  <si>
    <r>
      <rPr>
        <sz val="8"/>
        <rFont val="Times New Roman"/>
        <family val="1"/>
      </rPr>
      <t>244</t>
    </r>
  </si>
  <si>
    <r>
      <rPr>
        <sz val="8"/>
        <rFont val="Times New Roman"/>
        <family val="1"/>
      </rPr>
      <t xml:space="preserve">АК </t>
    </r>
    <r>
      <rPr>
        <sz val="8"/>
        <rFont val="Times New Roman"/>
        <family val="1"/>
      </rPr>
      <t>&lt;4&gt;</t>
    </r>
  </si>
  <si>
    <r>
      <rPr>
        <sz val="8"/>
        <rFont val="Times New Roman"/>
        <family val="1"/>
      </rPr>
      <t>4</t>
    </r>
  </si>
  <si>
    <r>
      <rPr>
        <sz val="8"/>
        <rFont val="Times New Roman"/>
        <family val="1"/>
      </rPr>
      <t>Сумма</t>
    </r>
  </si>
  <si>
    <r>
      <rPr>
        <sz val="8"/>
        <rFont val="Times New Roman"/>
        <family val="1"/>
      </rPr>
      <t xml:space="preserve">на </t>
    </r>
    <r>
      <rPr>
        <sz val="8"/>
        <rFont val="Times New Roman"/>
        <family val="1"/>
      </rPr>
      <t xml:space="preserve">20 </t>
    </r>
    <r>
      <rPr>
        <sz val="8"/>
        <rFont val="Times New Roman"/>
        <family val="1"/>
      </rPr>
      <t>г. текущий финансовый год</t>
    </r>
  </si>
  <si>
    <r>
      <rPr>
        <sz val="8"/>
        <rFont val="Times New Roman"/>
        <family val="1"/>
      </rPr>
      <t>5</t>
    </r>
  </si>
  <si>
    <r>
      <rPr>
        <sz val="8"/>
        <rFont val="Times New Roman"/>
        <family val="1"/>
      </rPr>
      <t>на 20 г. первый год планового периода</t>
    </r>
  </si>
  <si>
    <r>
      <rPr>
        <sz val="8"/>
        <rFont val="Times New Roman"/>
        <family val="1"/>
      </rPr>
      <t>6</t>
    </r>
  </si>
  <si>
    <r>
      <rPr>
        <sz val="8"/>
        <rFont val="Times New Roman"/>
        <family val="1"/>
      </rPr>
      <t>на 20 г. второй год планового периода</t>
    </r>
  </si>
  <si>
    <r>
      <rPr>
        <sz val="8"/>
        <rFont val="Times New Roman"/>
        <family val="1"/>
      </rPr>
      <t>7</t>
    </r>
  </si>
  <si>
    <r>
      <rPr>
        <sz val="8"/>
        <rFont val="Times New Roman"/>
        <family val="1"/>
      </rPr>
      <t>за пределами планового периода</t>
    </r>
  </si>
  <si>
    <r>
      <rPr>
        <sz val="8"/>
        <rFont val="Times New Roman"/>
        <family val="1"/>
      </rPr>
      <t>8</t>
    </r>
  </si>
  <si>
    <r>
      <rPr>
        <sz val="12"/>
        <rFont val="Times New Roman"/>
        <family val="1"/>
      </rPr>
      <t>3</t>
    </r>
  </si>
  <si>
    <r>
      <rPr>
        <sz val="12"/>
        <rFont val="Times New Roman"/>
        <family val="1"/>
      </rPr>
      <t>Раздел 2. Сведения по выплатам на закупки товаров, работ, услуг &lt;10&gt;</t>
    </r>
  </si>
  <si>
    <r>
      <rPr>
        <sz val="8"/>
        <rFont val="Times New Roman"/>
        <family val="1"/>
      </rPr>
      <t xml:space="preserve">N </t>
    </r>
    <r>
      <rPr>
        <sz val="8"/>
        <rFont val="Times New Roman"/>
        <family val="1"/>
      </rPr>
      <t>п/п</t>
    </r>
  </si>
  <si>
    <r>
      <rPr>
        <sz val="8"/>
        <rFont val="Times New Roman"/>
        <family val="1"/>
      </rPr>
      <t>1</t>
    </r>
  </si>
  <si>
    <r>
      <rPr>
        <sz val="8"/>
        <rFont val="Times New Roman"/>
        <family val="1"/>
      </rPr>
      <t>1.1.</t>
    </r>
  </si>
  <si>
    <r>
      <rPr>
        <sz val="8"/>
        <rFont val="Times New Roman"/>
        <family val="1"/>
      </rPr>
      <t>1.2.</t>
    </r>
  </si>
  <si>
    <r>
      <rPr>
        <sz val="8"/>
        <rFont val="Times New Roman"/>
        <family val="1"/>
      </rPr>
      <t>1.3.</t>
    </r>
  </si>
  <si>
    <r>
      <rPr>
        <sz val="8"/>
        <rFont val="Times New Roman"/>
        <family val="1"/>
      </rPr>
      <t>1.4.</t>
    </r>
  </si>
  <si>
    <r>
      <rPr>
        <sz val="8"/>
        <rFont val="Times New Roman"/>
        <family val="1"/>
      </rPr>
      <t>1.4.1</t>
    </r>
  </si>
  <si>
    <r>
      <rPr>
        <sz val="8"/>
        <rFont val="Times New Roman"/>
        <family val="1"/>
      </rPr>
      <t>1.4.1.1.</t>
    </r>
  </si>
  <si>
    <r>
      <rPr>
        <sz val="8"/>
        <rFont val="Times New Roman"/>
        <family val="1"/>
      </rPr>
      <t>1.4.1.2.</t>
    </r>
  </si>
  <si>
    <r>
      <rPr>
        <sz val="8"/>
        <rFont val="Times New Roman"/>
        <family val="1"/>
      </rPr>
      <t>1.4.2.</t>
    </r>
  </si>
  <si>
    <r>
      <rPr>
        <sz val="8"/>
        <rFont val="Times New Roman"/>
        <family val="1"/>
      </rPr>
      <t>1.4.2.1</t>
    </r>
  </si>
  <si>
    <r>
      <rPr>
        <sz val="8"/>
        <rFont val="Times New Roman"/>
        <family val="1"/>
      </rPr>
      <t>1.4.2.2.</t>
    </r>
  </si>
  <si>
    <r>
      <rPr>
        <sz val="8"/>
        <rFont val="Times New Roman"/>
        <family val="1"/>
      </rPr>
      <t>1.4.3.</t>
    </r>
  </si>
  <si>
    <r>
      <rPr>
        <sz val="8"/>
        <rFont val="Times New Roman"/>
        <family val="1"/>
      </rPr>
      <t>1.4.5.</t>
    </r>
  </si>
  <si>
    <r>
      <rPr>
        <sz val="8"/>
        <rFont val="Times New Roman"/>
        <family val="1"/>
      </rPr>
      <t>1.4.5.1.</t>
    </r>
  </si>
  <si>
    <r>
      <rPr>
        <sz val="8"/>
        <rFont val="Times New Roman"/>
        <family val="1"/>
      </rPr>
      <t>1.4.5.2.</t>
    </r>
  </si>
  <si>
    <r>
      <rPr>
        <sz val="8"/>
        <rFont val="Times New Roman"/>
        <family val="1"/>
      </rPr>
      <t>2.</t>
    </r>
  </si>
  <si>
    <r>
      <rPr>
        <sz val="8"/>
        <rFont val="Times New Roman"/>
        <family val="1"/>
      </rPr>
      <t>3.</t>
    </r>
  </si>
  <si>
    <r>
      <rPr>
        <sz val="8"/>
        <rFont val="Times New Roman"/>
        <family val="1"/>
      </rPr>
      <t>Выплаты на закупку товаров, работ, услуг, всего &lt;11&gt;</t>
    </r>
  </si>
  <si>
    <r>
      <rPr>
        <sz val="8"/>
        <rFont val="Times New Roman"/>
        <family val="1"/>
      </rPr>
      <t xml:space="preserve"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</t>
    </r>
    <r>
      <rPr>
        <sz val="8"/>
        <rFont val="Times New Roman"/>
        <family val="1"/>
      </rPr>
      <t xml:space="preserve">N </t>
    </r>
    <r>
      <rPr>
        <sz val="8"/>
        <rFont val="Times New Roman"/>
        <family val="1"/>
      </rPr>
      <t>44-ФЗ) и Федерального закона от 18 июля 2011 г. № 223-ФЗ «О закупках товаров, работ, услуг отдельными видами юридических лиц» (далее - Федеральный закон № 223-ФЗ) &lt;12&gt;</t>
    </r>
  </si>
  <si>
    <r>
      <rPr>
        <sz val="8"/>
        <rFont val="Times New Roman"/>
        <family val="1"/>
      </rPr>
  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&lt;12&gt;</t>
    </r>
  </si>
  <si>
    <r>
      <rPr>
        <sz val="8"/>
        <rFont val="Times New Roman"/>
        <family val="1"/>
      </rPr>
  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&lt;13&gt;</t>
    </r>
  </si>
  <si>
    <r>
      <rPr>
        <sz val="8"/>
        <rFont val="Times New Roman"/>
        <family val="1"/>
      </rPr>
  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&lt;13&gt;</t>
    </r>
  </si>
  <si>
    <r>
      <rPr>
        <sz val="8"/>
        <rFont val="Times New Roman"/>
        <family val="1"/>
      </rPr>
      <t>в том числе: за счет субсидий, предоставляемых на финансовое обеспечение выполнения государственного (муниципального) задания</t>
    </r>
  </si>
  <si>
    <r>
      <rPr>
        <sz val="8"/>
        <rFont val="Times New Roman"/>
        <family val="1"/>
      </rPr>
      <t>в том числе: в соответствии с Федеральным законом № 44-ФЗ</t>
    </r>
  </si>
  <si>
    <r>
      <rPr>
        <sz val="8"/>
        <rFont val="Times New Roman"/>
        <family val="1"/>
      </rPr>
      <t>в соответствии с Федеральным законом № 223-ФЗ &lt;14&gt;</t>
    </r>
  </si>
  <si>
    <r>
      <rPr>
        <sz val="8"/>
        <rFont val="Times New Roman"/>
        <family val="1"/>
      </rPr>
      <t>за счет целевых субсидий</t>
    </r>
  </si>
  <si>
    <r>
      <rPr>
        <sz val="8"/>
        <rFont val="Times New Roman"/>
        <family val="1"/>
      </rPr>
      <t>в том числе: в соответствии с Федеральным законом № 44-ФЗ</t>
    </r>
  </si>
  <si>
    <r>
      <rPr>
        <sz val="8"/>
        <rFont val="Times New Roman"/>
        <family val="1"/>
      </rPr>
      <t>в соответствии с Федеральным законом № 223-ФЗ &lt;14&gt;</t>
    </r>
  </si>
  <si>
    <r>
      <rPr>
        <sz val="8"/>
        <rFont val="Times New Roman"/>
        <family val="1"/>
      </rPr>
      <t>за счет субсидий, предоставляемых на осуществление капитальных вложений &lt;15&gt;</t>
    </r>
  </si>
  <si>
    <r>
      <rPr>
        <sz val="8"/>
        <rFont val="Times New Roman"/>
        <family val="1"/>
      </rPr>
      <t>за счет прочих источников финансового обеспечения</t>
    </r>
  </si>
  <si>
    <r>
      <rPr>
        <sz val="8"/>
        <rFont val="Times New Roman"/>
        <family val="1"/>
      </rPr>
      <t>в том числе: в соответствии с Федеральным законом № 44-ФЗ</t>
    </r>
  </si>
  <si>
    <r>
      <rPr>
        <sz val="8"/>
        <rFont val="Times New Roman"/>
        <family val="1"/>
      </rPr>
      <t>в соответствии с Федеральным законом № 223-ФЗ</t>
    </r>
  </si>
  <si>
    <r>
      <rPr>
        <sz val="8"/>
        <rFont val="Times New Roman"/>
        <family val="1"/>
      </rPr>
  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&lt;16&gt;</t>
    </r>
  </si>
  <si>
    <r>
      <rPr>
        <sz val="8"/>
        <rFont val="Times New Roman"/>
        <family val="1"/>
      </rPr>
      <t>в том числе по году начала закупки:</t>
    </r>
  </si>
  <si>
    <r>
      <rPr>
        <sz val="8"/>
        <rFont val="Times New Roman"/>
        <family val="1"/>
      </rPr>
  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  </r>
  </si>
  <si>
    <r>
      <rPr>
        <sz val="8"/>
        <rFont val="Times New Roman"/>
        <family val="1"/>
      </rPr>
      <t>Коды строк</t>
    </r>
  </si>
  <si>
    <r>
      <rPr>
        <sz val="8"/>
        <rFont val="Times New Roman"/>
        <family val="1"/>
      </rPr>
      <t>26000</t>
    </r>
  </si>
  <si>
    <r>
      <rPr>
        <sz val="8"/>
        <rFont val="Times New Roman"/>
        <family val="1"/>
      </rPr>
      <t>26100</t>
    </r>
  </si>
  <si>
    <r>
      <rPr>
        <sz val="8"/>
        <rFont val="Times New Roman"/>
        <family val="1"/>
      </rPr>
      <t>26200</t>
    </r>
  </si>
  <si>
    <r>
      <rPr>
        <sz val="8"/>
        <rFont val="Times New Roman"/>
        <family val="1"/>
      </rPr>
      <t>26300</t>
    </r>
  </si>
  <si>
    <r>
      <rPr>
        <sz val="8"/>
        <rFont val="Times New Roman"/>
        <family val="1"/>
      </rPr>
      <t>26400</t>
    </r>
  </si>
  <si>
    <r>
      <rPr>
        <sz val="8"/>
        <rFont val="Times New Roman"/>
        <family val="1"/>
      </rPr>
      <t>26410</t>
    </r>
  </si>
  <si>
    <r>
      <rPr>
        <sz val="8"/>
        <rFont val="Times New Roman"/>
        <family val="1"/>
      </rPr>
      <t>26411</t>
    </r>
  </si>
  <si>
    <r>
      <rPr>
        <sz val="8"/>
        <rFont val="Times New Roman"/>
        <family val="1"/>
      </rPr>
      <t>26412</t>
    </r>
  </si>
  <si>
    <r>
      <rPr>
        <sz val="8"/>
        <rFont val="Times New Roman"/>
        <family val="1"/>
      </rPr>
      <t>26420</t>
    </r>
  </si>
  <si>
    <r>
      <rPr>
        <sz val="8"/>
        <rFont val="Times New Roman"/>
        <family val="1"/>
      </rPr>
      <t>26421</t>
    </r>
  </si>
  <si>
    <r>
      <rPr>
        <sz val="8"/>
        <rFont val="Times New Roman"/>
        <family val="1"/>
      </rPr>
      <t>26422</t>
    </r>
  </si>
  <si>
    <r>
      <rPr>
        <sz val="8"/>
        <rFont val="Times New Roman"/>
        <family val="1"/>
      </rPr>
      <t>26430</t>
    </r>
  </si>
  <si>
    <r>
      <rPr>
        <sz val="8"/>
        <rFont val="Times New Roman"/>
        <family val="1"/>
      </rPr>
      <t>26450</t>
    </r>
  </si>
  <si>
    <r>
      <rPr>
        <sz val="8"/>
        <rFont val="Times New Roman"/>
        <family val="1"/>
      </rPr>
      <t>26451</t>
    </r>
  </si>
  <si>
    <r>
      <rPr>
        <sz val="8"/>
        <rFont val="Times New Roman"/>
        <family val="1"/>
      </rPr>
      <t>26452</t>
    </r>
  </si>
  <si>
    <r>
      <rPr>
        <sz val="8"/>
        <rFont val="Times New Roman"/>
        <family val="1"/>
      </rPr>
      <t>26500</t>
    </r>
  </si>
  <si>
    <r>
      <rPr>
        <sz val="8"/>
        <rFont val="Times New Roman"/>
        <family val="1"/>
      </rPr>
      <t>26510</t>
    </r>
  </si>
  <si>
    <r>
      <rPr>
        <sz val="8"/>
        <rFont val="Times New Roman"/>
        <family val="1"/>
      </rPr>
      <t>26600</t>
    </r>
  </si>
  <si>
    <r>
      <rPr>
        <sz val="8"/>
        <rFont val="Times New Roman"/>
        <family val="1"/>
      </rPr>
      <t>26610</t>
    </r>
  </si>
  <si>
    <r>
      <rPr>
        <sz val="8"/>
        <rFont val="Times New Roman"/>
        <family val="1"/>
      </rPr>
      <t>Год начала закупки</t>
    </r>
  </si>
  <si>
    <r>
      <rPr>
        <sz val="8"/>
        <rFont val="Times New Roman"/>
        <family val="1"/>
      </rPr>
      <t>4</t>
    </r>
  </si>
  <si>
    <r>
      <rPr>
        <sz val="8"/>
        <rFont val="Times New Roman"/>
        <family val="1"/>
      </rPr>
      <t xml:space="preserve">на </t>
    </r>
    <r>
      <rPr>
        <sz val="8"/>
        <rFont val="Times New Roman"/>
        <family val="1"/>
      </rPr>
      <t xml:space="preserve">20 </t>
    </r>
    <r>
      <rPr>
        <sz val="8"/>
        <rFont val="Times New Roman"/>
        <family val="1"/>
      </rPr>
      <t>г. (текущий финансовый год)</t>
    </r>
  </si>
  <si>
    <r>
      <rPr>
        <sz val="8"/>
        <rFont val="Times New Roman"/>
        <family val="1"/>
      </rPr>
      <t>5</t>
    </r>
  </si>
  <si>
    <r>
      <rPr>
        <sz val="8"/>
        <rFont val="Times New Roman"/>
        <family val="1"/>
      </rPr>
      <t>на 20 г. (первый год планового периода)</t>
    </r>
  </si>
  <si>
    <r>
      <rPr>
        <sz val="8"/>
        <rFont val="Times New Roman"/>
        <family val="1"/>
      </rPr>
      <t>на 20 г. (второй год планового периода)</t>
    </r>
  </si>
  <si>
    <r>
      <rPr>
        <sz val="12"/>
        <rFont val="Times New Roman"/>
        <family val="1"/>
      </rPr>
      <t>Руководитель учреждения</t>
    </r>
  </si>
  <si>
    <r>
      <rPr>
        <sz val="12"/>
        <rFont val="Times New Roman"/>
        <family val="1"/>
      </rPr>
      <t>(уполномоченное лицо учреждения) ___________ _________ _______________</t>
    </r>
  </si>
  <si>
    <r>
      <rPr>
        <sz val="12"/>
        <rFont val="Times New Roman"/>
        <family val="1"/>
      </rPr>
      <t>(должность) (подпись) (расшифровка подписи)</t>
    </r>
  </si>
  <si>
    <r>
      <rPr>
        <sz val="12"/>
        <rFont val="Times New Roman"/>
        <family val="1"/>
      </rPr>
      <t>Исполнитель ___________ ___________________ _________</t>
    </r>
  </si>
  <si>
    <r>
      <rPr>
        <sz val="12"/>
        <rFont val="Times New Roman"/>
        <family val="1"/>
      </rPr>
      <t>(должность) (фамилия, инициалы) (телефон)</t>
    </r>
  </si>
  <si>
    <r>
      <rPr>
        <sz val="12"/>
        <rFont val="Times New Roman"/>
        <family val="1"/>
      </rPr>
      <t>«__» ________ 20__ г</t>
    </r>
  </si>
  <si>
    <r>
      <rPr>
        <sz val="12"/>
        <rFont val="Times New Roman"/>
        <family val="1"/>
      </rPr>
      <t>4</t>
    </r>
  </si>
  <si>
    <t xml:space="preserve">Приложение № 2 
                                               Утверждаю
                             ______________________________________________
                   (наименование должности уполномоченного лица)
                             ______________________________________________
                         (наименование учреждения)
           _____________  _____________________________
                  (подпись)        (расшифровка подписи)
                             «__» ___________ 20__ г.
План финансово-хозяйственной деятельности на 20__ г.
(на 20__ г. и плановый период 20__ и 20__ годов &lt;1&gt;)
  Коды
от "__" ________ 20__ г. &lt;2&gt;
Дата 
Орган, осуществляющий
функции и полномочия учредителя ________________ по Сводному реестру 
 глава по БК 
 по Сводному реестру 
 ИНН 
Учреждение ___________________________________ КПП 
Единица измерения: руб по ОКЕИ 383
</t>
  </si>
  <si>
    <t xml:space="preserve">                                                                                                                                                     Приложение № 2 
                                                                                                                                                           Утверждаю
                                                                                              ______________________________________________
                                                                                           (наименование должности уполномоченного лица)
                                                                                             ______________________________________________
                                                                                        (наименование учреждения)
                                                                                                 _____________  _____________________________
                                                                                         (подпись)        (расшифровка подписи)
                                                                                                                                    «__» ___________ 20__ г.
План финансово-хозяйственной деятельности на 20__ г.
(на 20__ г. и плановый период 20__ и 20__ годов &lt;1&gt;)
  Коды
от "__" ________ 20__ г. &lt;2&gt;
Дата 
Орган, осуществляющий
функции и полномочия учредителя ________________ по Сводному реестру 
 глава по БК 
 по Сводному реестру 
 ИНН 
Учреждение ___________________________________ КПП 
Единица измерения: руб по ОКЕИ 383
</t>
  </si>
  <si>
    <t>Приложение № 2</t>
  </si>
  <si>
    <t xml:space="preserve">                                               Утверждаю</t>
  </si>
  <si>
    <t xml:space="preserve">                   (наименование должности уполномоченного лица)</t>
  </si>
  <si>
    <t xml:space="preserve">                         (наименование учреждения)</t>
  </si>
  <si>
    <t>Коды</t>
  </si>
  <si>
    <t>Дата</t>
  </si>
  <si>
    <t>по Сводному реестру</t>
  </si>
  <si>
    <t>глава по БК</t>
  </si>
  <si>
    <t>ИНН</t>
  </si>
  <si>
    <t>КПП</t>
  </si>
  <si>
    <t>Единица измерения: руб</t>
  </si>
  <si>
    <t>по ОКЕИ</t>
  </si>
  <si>
    <t>на 2020  г. текущий финансовый год</t>
  </si>
  <si>
    <t>План финансово-хозяйственной деятельности на 2020 г.</t>
  </si>
  <si>
    <t>на 2021 г. первый год планового периода</t>
  </si>
  <si>
    <t>на 2022 г. второй год планового периода</t>
  </si>
  <si>
    <t>22III</t>
  </si>
  <si>
    <t>пособия, компенсации и иные социальные выплаты гражданам, кроме публичных нормативных обязательств</t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</si>
  <si>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</si>
  <si>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</si>
  <si>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</si>
  <si>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r>
      <t xml:space="preserve">Орган, осуществляющий функции и полномочия учредителя: </t>
    </r>
    <r>
      <rPr>
        <u val="single"/>
        <sz val="14"/>
        <rFont val="Times New Roman"/>
        <family val="1"/>
      </rPr>
      <t>Муниципальное казенное учреждение "Управление образования Администрации Северодвинска"</t>
    </r>
  </si>
  <si>
    <t>1.4.4.</t>
  </si>
  <si>
    <t>и на плановый период 2021 и 2022 годов</t>
  </si>
  <si>
    <t>2902039994</t>
  </si>
  <si>
    <t>Раздел 2. Сведения по выплатам на закупки товаров, работ, услуг</t>
  </si>
  <si>
    <t xml:space="preserve">        работы, услуги по содержанию имущества
</t>
  </si>
  <si>
    <t xml:space="preserve">        прочие работы, услуги</t>
  </si>
  <si>
    <t xml:space="preserve">       страхование</t>
  </si>
  <si>
    <t xml:space="preserve">       увеличение стоимости прочих материальных запасов</t>
  </si>
  <si>
    <t>244</t>
  </si>
  <si>
    <t>2</t>
  </si>
  <si>
    <t>3</t>
  </si>
  <si>
    <t>4</t>
  </si>
  <si>
    <t>000I</t>
  </si>
  <si>
    <t>x</t>
  </si>
  <si>
    <t>0002</t>
  </si>
  <si>
    <t>I000</t>
  </si>
  <si>
    <t>1100</t>
  </si>
  <si>
    <t>I20</t>
  </si>
  <si>
    <t>1110</t>
  </si>
  <si>
    <t>1120</t>
  </si>
  <si>
    <t>I200</t>
  </si>
  <si>
    <t>I30</t>
  </si>
  <si>
    <t>I2I0</t>
  </si>
  <si>
    <t>I230</t>
  </si>
  <si>
    <t>I300</t>
  </si>
  <si>
    <t>I40</t>
  </si>
  <si>
    <t>I400</t>
  </si>
  <si>
    <t>I50</t>
  </si>
  <si>
    <t>I500</t>
  </si>
  <si>
    <t>I80</t>
  </si>
  <si>
    <t>1510</t>
  </si>
  <si>
    <t>I520</t>
  </si>
  <si>
    <t>I900</t>
  </si>
  <si>
    <t>1910</t>
  </si>
  <si>
    <t>4I0</t>
  </si>
  <si>
    <t>I920</t>
  </si>
  <si>
    <t>420</t>
  </si>
  <si>
    <t>I930</t>
  </si>
  <si>
    <t>440</t>
  </si>
  <si>
    <t>I940</t>
  </si>
  <si>
    <t>620</t>
  </si>
  <si>
    <t>I980</t>
  </si>
  <si>
    <t>I98I</t>
  </si>
  <si>
    <t>5I0</t>
  </si>
  <si>
    <t>2000</t>
  </si>
  <si>
    <t>2I00</t>
  </si>
  <si>
    <t>2110</t>
  </si>
  <si>
    <t>III</t>
  </si>
  <si>
    <t>2I20</t>
  </si>
  <si>
    <t>II2</t>
  </si>
  <si>
    <t>2I30</t>
  </si>
  <si>
    <t>113</t>
  </si>
  <si>
    <t>2I40</t>
  </si>
  <si>
    <t>119</t>
  </si>
  <si>
    <t>2I4I</t>
  </si>
  <si>
    <t>2I42</t>
  </si>
  <si>
    <t>2200</t>
  </si>
  <si>
    <t>300</t>
  </si>
  <si>
    <t>22I0</t>
  </si>
  <si>
    <t>320</t>
  </si>
  <si>
    <t>22II</t>
  </si>
  <si>
    <t>321</t>
  </si>
  <si>
    <t>2240</t>
  </si>
  <si>
    <t>360</t>
  </si>
  <si>
    <t>2300</t>
  </si>
  <si>
    <t>850</t>
  </si>
  <si>
    <t>23I0</t>
  </si>
  <si>
    <t>851</t>
  </si>
  <si>
    <t>2320</t>
  </si>
  <si>
    <t>852</t>
  </si>
  <si>
    <t>2330</t>
  </si>
  <si>
    <t>853</t>
  </si>
  <si>
    <t>2500</t>
  </si>
  <si>
    <t>2520</t>
  </si>
  <si>
    <t>831</t>
  </si>
  <si>
    <t>2600</t>
  </si>
  <si>
    <t>2620</t>
  </si>
  <si>
    <t>242</t>
  </si>
  <si>
    <t>2630</t>
  </si>
  <si>
    <t>243</t>
  </si>
  <si>
    <t>2640</t>
  </si>
  <si>
    <t>264I</t>
  </si>
  <si>
    <t>2642</t>
  </si>
  <si>
    <t>2643</t>
  </si>
  <si>
    <r>
      <t>2644</t>
    </r>
  </si>
  <si>
    <r>
      <t>2645</t>
    </r>
  </si>
  <si>
    <r>
      <t>2646</t>
    </r>
  </si>
  <si>
    <t>214,226,266</t>
  </si>
  <si>
    <t xml:space="preserve">      увеличение стоимости основных средств</t>
  </si>
  <si>
    <t xml:space="preserve">         коммунальные услуги</t>
  </si>
  <si>
    <t xml:space="preserve">          транспортные услуги</t>
  </si>
  <si>
    <t xml:space="preserve">           услуги связи</t>
  </si>
  <si>
    <t>113Ь018</t>
  </si>
  <si>
    <t xml:space="preserve"> МАОУ "СОШ № 13"</t>
  </si>
  <si>
    <t xml:space="preserve">                                                            (С.Н. Зуева)</t>
  </si>
  <si>
    <t>075</t>
  </si>
  <si>
    <t>Директор МАОУ "СОШ № 13"_________________ (С.Н. Зуева)</t>
  </si>
  <si>
    <t>Главный бухгалтер____________________(Г.В. Бабарыкина)</t>
  </si>
  <si>
    <t>исполнитель____________________(Г.В. Бабарыкина)</t>
  </si>
  <si>
    <t>телефон (8184 50-89-51)</t>
  </si>
  <si>
    <t xml:space="preserve">                                                              (подпись)                    (расшифровка подписи)</t>
  </si>
  <si>
    <t>Учреждение:</t>
  </si>
  <si>
    <t>муниципальное автономное общеобразовательное учреждение "Средняя общеобразовательная школа  № 13"</t>
  </si>
  <si>
    <t>Директор</t>
  </si>
  <si>
    <t>Наименование показателя</t>
  </si>
  <si>
    <t>в том числе:</t>
  </si>
  <si>
    <t>X</t>
  </si>
  <si>
    <t>по виду поступлений субсидии на финансовое обеспечение выполнения муниципального задания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</si>
  <si>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</si>
  <si>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</si>
  <si>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Код по бюджетной классификации Российской Федерации</t>
  </si>
  <si>
    <t>Сумма изменений</t>
  </si>
  <si>
    <t>Обоснования и расчеты по вносимым изменениям</t>
  </si>
  <si>
    <t xml:space="preserve"> (+; -), руб.</t>
  </si>
  <si>
    <t>Планируемый остаток средств на начало планируемого финансового года</t>
  </si>
  <si>
    <t>Поступления всего</t>
  </si>
  <si>
    <t>субсидии на финансовое обеспечение выполнения муниципального задания</t>
  </si>
  <si>
    <t>утвержденный объем ФО № 5887 от  02.12.2019; № 6098 от 04.12.2019</t>
  </si>
  <si>
    <t>Доплата низкооплачиваемым работникам, занятым на полной ставке в муниципальных бюджетных и автономных учреждениях, до минимального размера, установленного законодательством</t>
  </si>
  <si>
    <t>субсидия на софинансирование дополнительных расходов на повышение минимального размера оплаты труда в 2018 году</t>
  </si>
  <si>
    <t>Выплаты всего:</t>
  </si>
  <si>
    <t>Заработная плата</t>
  </si>
  <si>
    <t>изменение кассовых выплат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</si>
  <si>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</si>
  <si>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</si>
  <si>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</si>
  <si>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</si>
  <si>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 (всего)</t>
  </si>
  <si>
    <t>Прочие работы, услуги</t>
  </si>
  <si>
    <t>Пособия по социальной помощи населению</t>
  </si>
  <si>
    <t>Социальные пособия и компенсации персоналу в денежной форме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</si>
  <si>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</si>
  <si>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</si>
  <si>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</si>
  <si>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Планируемый остаток средств на конец планируемого финансового года</t>
  </si>
  <si>
    <t>по виду поступлений Целевые субсидии (субсидии на иные цели)</t>
  </si>
  <si>
    <t>Субсидия на предоставление общего образования</t>
  </si>
  <si>
    <t>утвержденный объем ФО № 5617 от  26.11.2019; № 6265 от 09.12.2019</t>
  </si>
  <si>
    <t>Субсидия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</t>
  </si>
  <si>
    <t>утвержденный объем ФО № 4773; 4621 от  01.07.2019</t>
  </si>
  <si>
    <t>Субсидия на строительство и капитальный ремонт объектов инфраструктуры системы образования Северодвинска</t>
  </si>
  <si>
    <t>утвержденный объем ФО № 5849 от  02.12.2019</t>
  </si>
  <si>
    <t>Субсидия на обеспечение соблюдения санитарно-гигиенических норм и требований охраны труда при организации обучения и воспитания</t>
  </si>
  <si>
    <t>Субсидия на организацию отдыха, оздоровления и занятости детей в каникулярный период</t>
  </si>
  <si>
    <t>утвержденный объем ФО № 6290 от  10.12.2019</t>
  </si>
  <si>
    <t>Субсидия на мероприятия по проведению оздоровительной кампании детей</t>
  </si>
  <si>
    <t>Субсидия на капитальный ремонт общеобразовательных организаций</t>
  </si>
  <si>
    <t>Субсидия на повышение уровня безопасности объектов и систем жизнеобеспечения муниципальных образовательных организаций</t>
  </si>
  <si>
    <t>утвержденный объем ФО № 5617 от  26.11.2019</t>
  </si>
  <si>
    <t>Субсидия на повышение уровня благоустройства территорий муниципальных образовательных организаций</t>
  </si>
  <si>
    <t>субсидия на реализацию образовательных программ</t>
  </si>
  <si>
    <t>утвержденный объем ФО № 5692 от  26.11.2019</t>
  </si>
  <si>
    <t>Субсидия на улучшение технического состояния зданий и сооружений муниципальной системы образования</t>
  </si>
  <si>
    <t>Резервный фонд Правительства Архангельской области</t>
  </si>
  <si>
    <t>утвержденный объем ФО № 5183 от  29.08.2019</t>
  </si>
  <si>
    <t>Транспортные услуги</t>
  </si>
  <si>
    <t>по виду поступлений поступления от оказания услуг (выполнения работ) на платной основе и от иной приносящей доход деятельности)</t>
  </si>
  <si>
    <t>от реализации образовательных программ дошкольного образования</t>
  </si>
  <si>
    <t>от прочих видов деятельности</t>
  </si>
  <si>
    <t>от использования имущества, находящегося в муниципальной собственности и переданного в аренду</t>
  </si>
  <si>
    <t xml:space="preserve"> от штрафных санкций за нарушение законодательства о закупках и нарушение условий контрактов (договоров)      </t>
  </si>
  <si>
    <t xml:space="preserve"> от выбытия активов      </t>
  </si>
  <si>
    <t>по виду поступлений   от оказания услуг (выполнения работ) на платной основе и от иной приносящей доход деятельности)</t>
  </si>
  <si>
    <t>от оказания услуг (выполнения работ)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</si>
  <si>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</si>
  <si>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</si>
  <si>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Сведения о вносимых изменениях N 1</t>
  </si>
  <si>
    <t>утвержденный объем ФО № 6958 от  24.01.2020; № 6973 от 27.01.2020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</si>
</sst>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[$-F800]dddd\,\ mmmm\ dd\,\ yyyy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u val="single"/>
      <sz val="14"/>
      <name val="Times New Roman"/>
      <family val="1"/>
    </font>
    <font>
      <sz val="14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12"/>
      <name val="Times New Roman"/>
      <family val="1"/>
    </font>
    <font>
      <b/>
      <i/>
      <sz val="9"/>
      <color indexed="10"/>
      <name val="Times New Roman"/>
      <family val="1"/>
    </font>
    <font>
      <b/>
      <i/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4"/>
      <color theme="1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justify" vertical="top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wrapText="1" indent="3"/>
    </xf>
    <xf numFmtId="0" fontId="0" fillId="0" borderId="10" xfId="0" applyBorder="1" applyAlignment="1">
      <alignment horizontal="left" vertical="top" indent="3"/>
    </xf>
    <xf numFmtId="0" fontId="0" fillId="0" borderId="10" xfId="0" applyBorder="1" applyAlignment="1">
      <alignment horizontal="left" vertical="top" wrapText="1" indent="2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 indent="3"/>
    </xf>
    <xf numFmtId="0" fontId="0" fillId="0" borderId="10" xfId="0" applyBorder="1" applyAlignment="1">
      <alignment horizontal="left" vertical="top" indent="2"/>
    </xf>
    <xf numFmtId="0" fontId="0" fillId="0" borderId="10" xfId="0" applyBorder="1" applyAlignment="1">
      <alignment horizontal="left" wrapText="1" indent="5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top" wrapText="1" indent="5"/>
    </xf>
    <xf numFmtId="0" fontId="0" fillId="0" borderId="10" xfId="0" applyBorder="1" applyAlignment="1">
      <alignment horizontal="justify" wrapText="1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59" fillId="0" borderId="13" xfId="42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49" fontId="7" fillId="0" borderId="0" xfId="0" applyNumberFormat="1" applyFont="1" applyAlignment="1">
      <alignment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3" fillId="0" borderId="14" xfId="54" applyNumberFormat="1" applyFont="1" applyBorder="1" applyAlignment="1">
      <alignment horizontal="center" vertical="center"/>
      <protection/>
    </xf>
    <xf numFmtId="0" fontId="13" fillId="0" borderId="14" xfId="54" applyFont="1" applyBorder="1" applyAlignment="1">
      <alignment horizontal="center" vertical="center"/>
      <protection/>
    </xf>
    <xf numFmtId="4" fontId="15" fillId="0" borderId="14" xfId="54" applyNumberFormat="1" applyFont="1" applyBorder="1" applyAlignment="1">
      <alignment horizontal="center" vertical="top"/>
      <protection/>
    </xf>
    <xf numFmtId="4" fontId="15" fillId="0" borderId="14" xfId="54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165" fontId="7" fillId="0" borderId="0" xfId="0" applyNumberFormat="1" applyFont="1" applyBorder="1" applyAlignment="1">
      <alignment vertical="top"/>
    </xf>
    <xf numFmtId="0" fontId="1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2" fillId="0" borderId="0" xfId="54">
      <alignment/>
      <protection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4" fontId="0" fillId="0" borderId="14" xfId="0" applyNumberFormat="1" applyBorder="1" applyAlignment="1">
      <alignment horizontal="center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justify"/>
    </xf>
    <xf numFmtId="0" fontId="0" fillId="0" borderId="14" xfId="0" applyBorder="1" applyAlignment="1">
      <alignment horizontal="left" wrapText="1" indent="3"/>
    </xf>
    <xf numFmtId="0" fontId="0" fillId="0" borderId="14" xfId="0" applyBorder="1" applyAlignment="1">
      <alignment horizontal="left" vertical="top" indent="3"/>
    </xf>
    <xf numFmtId="0" fontId="0" fillId="0" borderId="14" xfId="0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 indent="3"/>
    </xf>
    <xf numFmtId="0" fontId="0" fillId="0" borderId="14" xfId="0" applyBorder="1" applyAlignment="1">
      <alignment horizontal="left" vertical="top" indent="2"/>
    </xf>
    <xf numFmtId="0" fontId="0" fillId="0" borderId="14" xfId="0" applyBorder="1" applyAlignment="1">
      <alignment horizontal="left" wrapText="1" indent="5"/>
    </xf>
    <xf numFmtId="0" fontId="3" fillId="0" borderId="14" xfId="0" applyFont="1" applyBorder="1" applyAlignment="1">
      <alignment horizontal="left" wrapText="1" indent="5"/>
    </xf>
    <xf numFmtId="4" fontId="0" fillId="0" borderId="14" xfId="0" applyNumberForma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top"/>
    </xf>
    <xf numFmtId="0" fontId="14" fillId="0" borderId="14" xfId="0" applyFont="1" applyBorder="1" applyAlignment="1">
      <alignment horizontal="left" vertical="top"/>
    </xf>
    <xf numFmtId="0" fontId="14" fillId="0" borderId="14" xfId="54" applyNumberFormat="1" applyFont="1" applyBorder="1" applyAlignment="1">
      <alignment horizontal="left" vertical="top" wrapText="1"/>
      <protection/>
    </xf>
    <xf numFmtId="0" fontId="60" fillId="0" borderId="14" xfId="54" applyNumberFormat="1" applyFont="1" applyBorder="1" applyAlignment="1">
      <alignment vertical="top"/>
      <protection/>
    </xf>
    <xf numFmtId="0" fontId="14" fillId="0" borderId="14" xfId="54" applyNumberFormat="1" applyFont="1" applyBorder="1" applyAlignment="1">
      <alignment horizontal="left"/>
      <protection/>
    </xf>
    <xf numFmtId="0" fontId="61" fillId="0" borderId="14" xfId="54" applyFont="1" applyBorder="1" applyAlignment="1">
      <alignment/>
      <protection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top" wrapText="1" indent="5"/>
    </xf>
    <xf numFmtId="0" fontId="3" fillId="0" borderId="14" xfId="0" applyFont="1" applyBorder="1" applyAlignment="1">
      <alignment horizontal="center"/>
    </xf>
    <xf numFmtId="4" fontId="0" fillId="33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justify" wrapText="1"/>
    </xf>
    <xf numFmtId="4" fontId="0" fillId="0" borderId="14" xfId="0" applyNumberFormat="1" applyBorder="1" applyAlignment="1">
      <alignment horizontal="left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" fillId="0" borderId="17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42" applyFont="1" applyBorder="1" applyAlignment="1">
      <alignment horizontal="center" vertical="center"/>
    </xf>
    <xf numFmtId="0" fontId="10" fillId="0" borderId="0" xfId="42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5" fillId="0" borderId="14" xfId="54" applyFont="1" applyBorder="1" applyAlignment="1">
      <alignment horizontal="left" vertical="top" wrapText="1"/>
      <protection/>
    </xf>
    <xf numFmtId="0" fontId="15" fillId="0" borderId="20" xfId="54" applyFont="1" applyBorder="1" applyAlignment="1">
      <alignment horizontal="left" vertical="top" wrapText="1"/>
      <protection/>
    </xf>
    <xf numFmtId="0" fontId="15" fillId="0" borderId="14" xfId="54" applyFont="1" applyBorder="1" applyAlignment="1">
      <alignment horizontal="center" vertical="top" wrapText="1"/>
      <protection/>
    </xf>
    <xf numFmtId="43" fontId="15" fillId="0" borderId="14" xfId="54" applyNumberFormat="1" applyFont="1" applyBorder="1" applyAlignment="1">
      <alignment horizontal="center" vertical="top" wrapText="1"/>
      <protection/>
    </xf>
    <xf numFmtId="0" fontId="15" fillId="0" borderId="0" xfId="54" applyFont="1" applyAlignment="1">
      <alignment horizontal="left"/>
      <protection/>
    </xf>
    <xf numFmtId="4" fontId="15" fillId="0" borderId="20" xfId="54" applyNumberFormat="1" applyFont="1" applyBorder="1" applyAlignment="1">
      <alignment horizontal="right" vertical="top" wrapText="1"/>
      <protection/>
    </xf>
    <xf numFmtId="4" fontId="15" fillId="0" borderId="21" xfId="54" applyNumberFormat="1" applyFont="1" applyBorder="1" applyAlignment="1">
      <alignment horizontal="right" vertical="top" wrapText="1"/>
      <protection/>
    </xf>
    <xf numFmtId="4" fontId="15" fillId="0" borderId="22" xfId="54" applyNumberFormat="1" applyFont="1" applyBorder="1" applyAlignment="1">
      <alignment horizontal="right" vertical="top" wrapText="1"/>
      <protection/>
    </xf>
    <xf numFmtId="0" fontId="15" fillId="0" borderId="21" xfId="54" applyFont="1" applyBorder="1" applyAlignment="1">
      <alignment horizontal="left" vertical="top" wrapText="1"/>
      <protection/>
    </xf>
    <xf numFmtId="0" fontId="15" fillId="0" borderId="22" xfId="54" applyFont="1" applyBorder="1" applyAlignment="1">
      <alignment horizontal="left" vertical="top" wrapText="1"/>
      <protection/>
    </xf>
    <xf numFmtId="0" fontId="15" fillId="0" borderId="20" xfId="54" applyFont="1" applyBorder="1" applyAlignment="1">
      <alignment horizontal="center" vertical="top" wrapText="1"/>
      <protection/>
    </xf>
    <xf numFmtId="0" fontId="15" fillId="0" borderId="21" xfId="54" applyFont="1" applyBorder="1" applyAlignment="1">
      <alignment horizontal="center" vertical="top" wrapText="1"/>
      <protection/>
    </xf>
    <xf numFmtId="0" fontId="15" fillId="0" borderId="22" xfId="54" applyFont="1" applyBorder="1" applyAlignment="1">
      <alignment horizontal="center" vertical="top" wrapText="1"/>
      <protection/>
    </xf>
    <xf numFmtId="43" fontId="15" fillId="0" borderId="14" xfId="63" applyFont="1" applyBorder="1" applyAlignment="1">
      <alignment horizontal="center" vertical="top" wrapText="1"/>
    </xf>
    <xf numFmtId="165" fontId="17" fillId="0" borderId="0" xfId="54" applyNumberFormat="1" applyFont="1" applyAlignment="1">
      <alignment horizontal="center"/>
      <protection/>
    </xf>
    <xf numFmtId="0" fontId="19" fillId="0" borderId="0" xfId="54" applyFont="1" applyAlignment="1">
      <alignment horizontal="center"/>
      <protection/>
    </xf>
    <xf numFmtId="0" fontId="20" fillId="0" borderId="14" xfId="43" applyFont="1" applyBorder="1" applyAlignment="1" applyProtection="1">
      <alignment horizontal="center" vertical="top" wrapText="1"/>
      <protection/>
    </xf>
    <xf numFmtId="0" fontId="20" fillId="0" borderId="20" xfId="43" applyFont="1" applyBorder="1" applyAlignment="1" applyProtection="1">
      <alignment horizontal="center" vertical="top" wrapText="1"/>
      <protection/>
    </xf>
    <xf numFmtId="0" fontId="17" fillId="0" borderId="0" xfId="54" applyFont="1" applyAlignment="1">
      <alignment horizontal="center"/>
      <protection/>
    </xf>
    <xf numFmtId="0" fontId="3" fillId="0" borderId="0" xfId="54" applyFont="1" applyAlignment="1">
      <alignment horizontal="center" wrapText="1"/>
      <protection/>
    </xf>
    <xf numFmtId="0" fontId="15" fillId="33" borderId="14" xfId="54" applyFont="1" applyFill="1" applyBorder="1" applyAlignment="1">
      <alignment horizontal="left" vertical="top" wrapText="1"/>
      <protection/>
    </xf>
    <xf numFmtId="0" fontId="15" fillId="33" borderId="20" xfId="54" applyFont="1" applyFill="1" applyBorder="1" applyAlignment="1">
      <alignment horizontal="left" vertical="top" wrapText="1"/>
      <protection/>
    </xf>
    <xf numFmtId="43" fontId="15" fillId="0" borderId="20" xfId="63" applyFont="1" applyBorder="1" applyAlignment="1">
      <alignment horizontal="center" vertical="top" wrapText="1"/>
    </xf>
    <xf numFmtId="43" fontId="15" fillId="0" borderId="21" xfId="63" applyFont="1" applyBorder="1" applyAlignment="1">
      <alignment horizontal="center" vertical="top" wrapText="1"/>
    </xf>
    <xf numFmtId="43" fontId="15" fillId="0" borderId="22" xfId="63" applyFont="1" applyBorder="1" applyAlignment="1">
      <alignment horizontal="center" vertical="top" wrapText="1"/>
    </xf>
    <xf numFmtId="0" fontId="15" fillId="0" borderId="20" xfId="54" applyFont="1" applyBorder="1" applyAlignment="1">
      <alignment vertical="top" wrapText="1"/>
      <protection/>
    </xf>
    <xf numFmtId="0" fontId="15" fillId="0" borderId="21" xfId="54" applyFont="1" applyBorder="1" applyAlignment="1">
      <alignment vertical="top" wrapText="1"/>
      <protection/>
    </xf>
    <xf numFmtId="0" fontId="15" fillId="0" borderId="22" xfId="54" applyFont="1" applyBorder="1" applyAlignment="1">
      <alignment vertical="top" wrapText="1"/>
      <protection/>
    </xf>
    <xf numFmtId="0" fontId="15" fillId="0" borderId="21" xfId="54" applyFont="1" applyBorder="1" applyAlignment="1">
      <alignment horizontal="right" vertical="top" wrapText="1"/>
      <protection/>
    </xf>
    <xf numFmtId="0" fontId="15" fillId="0" borderId="22" xfId="54" applyFont="1" applyBorder="1" applyAlignment="1">
      <alignment horizontal="right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F8E8197C1E3BAE0D63EB7FAFE369B608A6BA8AEB53779A2DD98C0B758F4A70D3161AEB8F505BA479429F23001C4A4AD07751193B16F5E51c7e4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3"/>
  <sheetViews>
    <sheetView view="pageBreakPreview" zoomScale="110" zoomScaleSheetLayoutView="110" zoomScalePageLayoutView="0" workbookViewId="0" topLeftCell="A134">
      <selection activeCell="H151" sqref="H151"/>
    </sheetView>
  </sheetViews>
  <sheetFormatPr defaultColWidth="9.140625" defaultRowHeight="12.75"/>
  <cols>
    <col min="1" max="1" width="41.28125" style="0" customWidth="1"/>
    <col min="2" max="2" width="7.00390625" style="0" customWidth="1"/>
    <col min="3" max="3" width="7.28125" style="0" customWidth="1"/>
    <col min="4" max="4" width="6.7109375" style="0" customWidth="1"/>
    <col min="5" max="5" width="10.421875" style="0" customWidth="1"/>
    <col min="6" max="6" width="10.140625" style="0" customWidth="1"/>
    <col min="7" max="7" width="9.7109375" style="0" customWidth="1"/>
    <col min="8" max="8" width="15.28125" style="0" customWidth="1"/>
  </cols>
  <sheetData>
    <row r="1" spans="1:8" ht="12.75" hidden="1">
      <c r="A1" s="96" t="s">
        <v>212</v>
      </c>
      <c r="B1" s="97"/>
      <c r="C1" s="97"/>
      <c r="D1" s="97"/>
      <c r="E1" s="97"/>
      <c r="F1" s="97"/>
      <c r="G1" s="97"/>
      <c r="H1" s="97"/>
    </row>
    <row r="2" spans="1:8" ht="12.75" hidden="1">
      <c r="A2" s="97"/>
      <c r="B2" s="97"/>
      <c r="C2" s="97"/>
      <c r="D2" s="97"/>
      <c r="E2" s="97"/>
      <c r="F2" s="97"/>
      <c r="G2" s="97"/>
      <c r="H2" s="97"/>
    </row>
    <row r="3" spans="1:8" ht="12.75" hidden="1">
      <c r="A3" s="97"/>
      <c r="B3" s="97"/>
      <c r="C3" s="97"/>
      <c r="D3" s="97"/>
      <c r="E3" s="97"/>
      <c r="F3" s="97"/>
      <c r="G3" s="97"/>
      <c r="H3" s="97"/>
    </row>
    <row r="4" spans="1:8" ht="12.75" hidden="1">
      <c r="A4" s="97"/>
      <c r="B4" s="97"/>
      <c r="C4" s="97"/>
      <c r="D4" s="97"/>
      <c r="E4" s="97"/>
      <c r="F4" s="97"/>
      <c r="G4" s="97"/>
      <c r="H4" s="97"/>
    </row>
    <row r="5" spans="1:8" ht="15" customHeight="1" hidden="1">
      <c r="A5" s="97"/>
      <c r="B5" s="97"/>
      <c r="C5" s="97"/>
      <c r="D5" s="97"/>
      <c r="E5" s="97"/>
      <c r="F5" s="97"/>
      <c r="G5" s="97"/>
      <c r="H5" s="97"/>
    </row>
    <row r="6" spans="1:8" ht="12.75" hidden="1">
      <c r="A6" s="97"/>
      <c r="B6" s="97"/>
      <c r="C6" s="97"/>
      <c r="D6" s="97"/>
      <c r="E6" s="97"/>
      <c r="F6" s="97"/>
      <c r="G6" s="97"/>
      <c r="H6" s="97"/>
    </row>
    <row r="7" spans="1:8" ht="12.75" hidden="1">
      <c r="A7" s="97"/>
      <c r="B7" s="97"/>
      <c r="C7" s="97"/>
      <c r="D7" s="97"/>
      <c r="E7" s="97"/>
      <c r="F7" s="97"/>
      <c r="G7" s="97"/>
      <c r="H7" s="97"/>
    </row>
    <row r="8" spans="1:8" ht="12.75" hidden="1">
      <c r="A8" s="97"/>
      <c r="B8" s="97"/>
      <c r="C8" s="97"/>
      <c r="D8" s="97"/>
      <c r="E8" s="97"/>
      <c r="F8" s="97"/>
      <c r="G8" s="97"/>
      <c r="H8" s="97"/>
    </row>
    <row r="9" spans="1:8" ht="12.75" hidden="1">
      <c r="A9" s="97"/>
      <c r="B9" s="97"/>
      <c r="C9" s="97"/>
      <c r="D9" s="97"/>
      <c r="E9" s="97"/>
      <c r="F9" s="97"/>
      <c r="G9" s="97"/>
      <c r="H9" s="97"/>
    </row>
    <row r="10" spans="1:8" ht="12.75" hidden="1">
      <c r="A10" s="97"/>
      <c r="B10" s="97"/>
      <c r="C10" s="97"/>
      <c r="D10" s="97"/>
      <c r="E10" s="97"/>
      <c r="F10" s="97"/>
      <c r="G10" s="97"/>
      <c r="H10" s="97"/>
    </row>
    <row r="11" spans="1:8" ht="12.75" hidden="1">
      <c r="A11" s="97"/>
      <c r="B11" s="97"/>
      <c r="C11" s="97"/>
      <c r="D11" s="97"/>
      <c r="E11" s="97"/>
      <c r="F11" s="97"/>
      <c r="G11" s="97"/>
      <c r="H11" s="97"/>
    </row>
    <row r="12" spans="1:8" ht="12.75" hidden="1">
      <c r="A12" s="97"/>
      <c r="B12" s="97"/>
      <c r="C12" s="97"/>
      <c r="D12" s="97"/>
      <c r="E12" s="97"/>
      <c r="F12" s="97"/>
      <c r="G12" s="97"/>
      <c r="H12" s="97"/>
    </row>
    <row r="13" spans="1:8" ht="12.75" hidden="1">
      <c r="A13" s="97"/>
      <c r="B13" s="97"/>
      <c r="C13" s="97"/>
      <c r="D13" s="97"/>
      <c r="E13" s="97"/>
      <c r="F13" s="97"/>
      <c r="G13" s="97"/>
      <c r="H13" s="97"/>
    </row>
    <row r="14" spans="1:8" ht="12.75" hidden="1">
      <c r="A14" s="97"/>
      <c r="B14" s="97"/>
      <c r="C14" s="97"/>
      <c r="D14" s="97"/>
      <c r="E14" s="97"/>
      <c r="F14" s="97"/>
      <c r="G14" s="97"/>
      <c r="H14" s="97"/>
    </row>
    <row r="15" spans="1:8" ht="12.75" hidden="1">
      <c r="A15" s="97"/>
      <c r="B15" s="97"/>
      <c r="C15" s="97"/>
      <c r="D15" s="97"/>
      <c r="E15" s="97"/>
      <c r="F15" s="97"/>
      <c r="G15" s="97"/>
      <c r="H15" s="97"/>
    </row>
    <row r="16" spans="1:8" ht="12.75" hidden="1">
      <c r="A16" s="97"/>
      <c r="B16" s="97"/>
      <c r="C16" s="97"/>
      <c r="D16" s="97"/>
      <c r="E16" s="97"/>
      <c r="F16" s="97"/>
      <c r="G16" s="97"/>
      <c r="H16" s="97"/>
    </row>
    <row r="17" spans="1:8" ht="12.75" hidden="1">
      <c r="A17" s="97"/>
      <c r="B17" s="97"/>
      <c r="C17" s="97"/>
      <c r="D17" s="97"/>
      <c r="E17" s="97"/>
      <c r="F17" s="97"/>
      <c r="G17" s="97"/>
      <c r="H17" s="97"/>
    </row>
    <row r="18" spans="1:8" ht="12.75" hidden="1">
      <c r="A18" s="97"/>
      <c r="B18" s="97"/>
      <c r="C18" s="97"/>
      <c r="D18" s="97"/>
      <c r="E18" s="97"/>
      <c r="F18" s="97"/>
      <c r="G18" s="97"/>
      <c r="H18" s="97"/>
    </row>
    <row r="19" spans="1:8" ht="12.75" hidden="1">
      <c r="A19" s="97"/>
      <c r="B19" s="97"/>
      <c r="C19" s="97"/>
      <c r="D19" s="97"/>
      <c r="E19" s="97"/>
      <c r="F19" s="97"/>
      <c r="G19" s="97"/>
      <c r="H19" s="97"/>
    </row>
    <row r="20" spans="1:8" ht="12.75" hidden="1">
      <c r="A20" s="97"/>
      <c r="B20" s="97"/>
      <c r="C20" s="97"/>
      <c r="D20" s="97"/>
      <c r="E20" s="97"/>
      <c r="F20" s="97"/>
      <c r="G20" s="97"/>
      <c r="H20" s="97"/>
    </row>
    <row r="21" spans="1:8" ht="12.75" hidden="1">
      <c r="A21" s="97"/>
      <c r="B21" s="97"/>
      <c r="C21" s="97"/>
      <c r="D21" s="97"/>
      <c r="E21" s="97"/>
      <c r="F21" s="97"/>
      <c r="G21" s="97"/>
      <c r="H21" s="97"/>
    </row>
    <row r="22" spans="1:8" ht="12.75" hidden="1">
      <c r="A22" s="97"/>
      <c r="B22" s="97"/>
      <c r="C22" s="97"/>
      <c r="D22" s="97"/>
      <c r="E22" s="97"/>
      <c r="F22" s="97"/>
      <c r="G22" s="97"/>
      <c r="H22" s="97"/>
    </row>
    <row r="23" spans="1:8" ht="12.75" hidden="1">
      <c r="A23" s="97"/>
      <c r="B23" s="97"/>
      <c r="C23" s="97"/>
      <c r="D23" s="97"/>
      <c r="E23" s="97"/>
      <c r="F23" s="97"/>
      <c r="G23" s="97"/>
      <c r="H23" s="97"/>
    </row>
    <row r="24" spans="1:8" ht="12.75" hidden="1">
      <c r="A24" s="97"/>
      <c r="B24" s="97"/>
      <c r="C24" s="97"/>
      <c r="D24" s="97"/>
      <c r="E24" s="97"/>
      <c r="F24" s="97"/>
      <c r="G24" s="97"/>
      <c r="H24" s="97"/>
    </row>
    <row r="25" spans="1:8" ht="12.75" hidden="1">
      <c r="A25" s="97"/>
      <c r="B25" s="97"/>
      <c r="C25" s="97"/>
      <c r="D25" s="97"/>
      <c r="E25" s="97"/>
      <c r="F25" s="97"/>
      <c r="G25" s="97"/>
      <c r="H25" s="97"/>
    </row>
    <row r="26" spans="1:8" ht="12.75" hidden="1">
      <c r="A26" s="97"/>
      <c r="B26" s="97"/>
      <c r="C26" s="97"/>
      <c r="D26" s="97"/>
      <c r="E26" s="97"/>
      <c r="F26" s="97"/>
      <c r="G26" s="97"/>
      <c r="H26" s="97"/>
    </row>
    <row r="27" spans="1:8" ht="12.75" hidden="1">
      <c r="A27" s="97"/>
      <c r="B27" s="97"/>
      <c r="C27" s="97"/>
      <c r="D27" s="97"/>
      <c r="E27" s="97"/>
      <c r="F27" s="97"/>
      <c r="G27" s="97"/>
      <c r="H27" s="97"/>
    </row>
    <row r="28" spans="1:8" ht="12.75" hidden="1">
      <c r="A28" s="97"/>
      <c r="B28" s="97"/>
      <c r="C28" s="97"/>
      <c r="D28" s="97"/>
      <c r="E28" s="97"/>
      <c r="F28" s="97"/>
      <c r="G28" s="97"/>
      <c r="H28" s="97"/>
    </row>
    <row r="29" spans="1:8" ht="12.75" hidden="1">
      <c r="A29" s="97"/>
      <c r="B29" s="97"/>
      <c r="C29" s="97"/>
      <c r="D29" s="97"/>
      <c r="E29" s="97"/>
      <c r="F29" s="97"/>
      <c r="G29" s="97"/>
      <c r="H29" s="97"/>
    </row>
    <row r="30" spans="1:8" ht="12.75" hidden="1">
      <c r="A30" s="97"/>
      <c r="B30" s="97"/>
      <c r="C30" s="97"/>
      <c r="D30" s="97"/>
      <c r="E30" s="97"/>
      <c r="F30" s="97"/>
      <c r="G30" s="97"/>
      <c r="H30" s="97"/>
    </row>
    <row r="31" spans="1:8" ht="12.75" hidden="1">
      <c r="A31" s="97"/>
      <c r="B31" s="97"/>
      <c r="C31" s="97"/>
      <c r="D31" s="97"/>
      <c r="E31" s="97"/>
      <c r="F31" s="97"/>
      <c r="G31" s="97"/>
      <c r="H31" s="97"/>
    </row>
    <row r="32" spans="1:8" ht="12.75" hidden="1">
      <c r="A32" s="97"/>
      <c r="B32" s="97"/>
      <c r="C32" s="97"/>
      <c r="D32" s="97"/>
      <c r="E32" s="97"/>
      <c r="F32" s="97"/>
      <c r="G32" s="97"/>
      <c r="H32" s="97"/>
    </row>
    <row r="33" spans="1:8" ht="12.75" hidden="1">
      <c r="A33" s="97"/>
      <c r="B33" s="97"/>
      <c r="C33" s="97"/>
      <c r="D33" s="97"/>
      <c r="E33" s="97"/>
      <c r="F33" s="97"/>
      <c r="G33" s="97"/>
      <c r="H33" s="97"/>
    </row>
    <row r="34" spans="1:8" ht="12.75" hidden="1">
      <c r="A34" s="97"/>
      <c r="B34" s="97"/>
      <c r="C34" s="97"/>
      <c r="D34" s="97"/>
      <c r="E34" s="97"/>
      <c r="F34" s="97"/>
      <c r="G34" s="97"/>
      <c r="H34" s="97"/>
    </row>
    <row r="35" spans="1:8" ht="12.75" hidden="1">
      <c r="A35" s="97"/>
      <c r="B35" s="97"/>
      <c r="C35" s="97"/>
      <c r="D35" s="97"/>
      <c r="E35" s="97"/>
      <c r="F35" s="97"/>
      <c r="G35" s="97"/>
      <c r="H35" s="97"/>
    </row>
    <row r="36" spans="1:8" ht="12.75" hidden="1">
      <c r="A36" s="97"/>
      <c r="B36" s="97"/>
      <c r="C36" s="97"/>
      <c r="D36" s="97"/>
      <c r="E36" s="97"/>
      <c r="F36" s="97"/>
      <c r="G36" s="97"/>
      <c r="H36" s="97"/>
    </row>
    <row r="37" spans="1:8" ht="15.75" hidden="1">
      <c r="A37" s="97" t="s">
        <v>0</v>
      </c>
      <c r="B37" s="97"/>
      <c r="C37" s="97"/>
      <c r="D37" s="97"/>
      <c r="E37" s="97"/>
      <c r="F37" s="97"/>
      <c r="G37" s="97"/>
      <c r="H37" s="97"/>
    </row>
    <row r="38" ht="12.75" hidden="1"/>
    <row r="39" spans="1:8" ht="15.75" hidden="1">
      <c r="A39" s="97" t="s">
        <v>1</v>
      </c>
      <c r="B39" s="97"/>
      <c r="C39" s="97"/>
      <c r="D39" s="97"/>
      <c r="E39" s="97"/>
      <c r="F39" s="97"/>
      <c r="G39" s="97"/>
      <c r="H39" s="97"/>
    </row>
    <row r="40" ht="12.75" hidden="1"/>
    <row r="41" spans="1:8" ht="12.75" hidden="1">
      <c r="A41" s="92" t="s">
        <v>2</v>
      </c>
      <c r="B41" s="98" t="s">
        <v>52</v>
      </c>
      <c r="C41" s="98" t="s">
        <v>100</v>
      </c>
      <c r="D41" s="98" t="s">
        <v>129</v>
      </c>
      <c r="E41" s="100" t="s">
        <v>131</v>
      </c>
      <c r="F41" s="101"/>
      <c r="G41" s="101"/>
      <c r="H41" s="102"/>
    </row>
    <row r="42" spans="1:8" ht="45" hidden="1">
      <c r="A42" s="93"/>
      <c r="B42" s="99"/>
      <c r="C42" s="99"/>
      <c r="D42" s="99"/>
      <c r="E42" s="2" t="s">
        <v>132</v>
      </c>
      <c r="F42" s="2" t="s">
        <v>134</v>
      </c>
      <c r="G42" s="2" t="s">
        <v>136</v>
      </c>
      <c r="H42" s="3" t="s">
        <v>138</v>
      </c>
    </row>
    <row r="43" spans="1:8" ht="12.75" hidden="1">
      <c r="A43" s="4" t="s">
        <v>3</v>
      </c>
      <c r="B43" s="5" t="s">
        <v>53</v>
      </c>
      <c r="C43" s="6" t="s">
        <v>101</v>
      </c>
      <c r="D43" s="4" t="s">
        <v>130</v>
      </c>
      <c r="E43" s="4" t="s">
        <v>133</v>
      </c>
      <c r="F43" s="5" t="s">
        <v>135</v>
      </c>
      <c r="G43" s="4" t="s">
        <v>137</v>
      </c>
      <c r="H43" s="5" t="s">
        <v>139</v>
      </c>
    </row>
    <row r="44" spans="1:8" ht="12.75" hidden="1">
      <c r="A44" s="7" t="s">
        <v>4</v>
      </c>
      <c r="B44" s="8" t="s">
        <v>54</v>
      </c>
      <c r="C44" s="5" t="s">
        <v>102</v>
      </c>
      <c r="D44" s="5" t="s">
        <v>102</v>
      </c>
      <c r="E44" s="9"/>
      <c r="F44" s="9"/>
      <c r="G44" s="9"/>
      <c r="H44" s="9"/>
    </row>
    <row r="45" spans="1:8" ht="12.75" hidden="1">
      <c r="A45" s="7" t="s">
        <v>5</v>
      </c>
      <c r="B45" s="8" t="s">
        <v>55</v>
      </c>
      <c r="C45" s="5" t="s">
        <v>102</v>
      </c>
      <c r="D45" s="5" t="s">
        <v>102</v>
      </c>
      <c r="E45" s="9"/>
      <c r="F45" s="9"/>
      <c r="G45" s="9"/>
      <c r="H45" s="9"/>
    </row>
    <row r="46" spans="1:8" ht="12.75" hidden="1">
      <c r="A46" s="9" t="s">
        <v>6</v>
      </c>
      <c r="B46" s="4" t="s">
        <v>56</v>
      </c>
      <c r="C46" s="9"/>
      <c r="D46" s="9"/>
      <c r="E46" s="9"/>
      <c r="F46" s="9"/>
      <c r="G46" s="9"/>
      <c r="H46" s="9"/>
    </row>
    <row r="47" spans="1:8" ht="12.75" hidden="1">
      <c r="A47" s="10" t="s">
        <v>7</v>
      </c>
      <c r="B47" s="8" t="s">
        <v>57</v>
      </c>
      <c r="C47" s="8" t="s">
        <v>103</v>
      </c>
      <c r="D47" s="9"/>
      <c r="E47" s="9"/>
      <c r="F47" s="9"/>
      <c r="G47" s="9"/>
      <c r="H47" s="9"/>
    </row>
    <row r="48" spans="1:8" ht="12.75" hidden="1">
      <c r="A48" s="8" t="s">
        <v>8</v>
      </c>
      <c r="B48" s="9"/>
      <c r="C48" s="9"/>
      <c r="D48" s="9"/>
      <c r="E48" s="9"/>
      <c r="F48" s="9"/>
      <c r="G48" s="9"/>
      <c r="H48" s="9"/>
    </row>
    <row r="49" spans="1:8" ht="22.5" hidden="1">
      <c r="A49" s="11" t="s">
        <v>9</v>
      </c>
      <c r="B49" s="8" t="s">
        <v>58</v>
      </c>
      <c r="C49" s="8" t="s">
        <v>103</v>
      </c>
      <c r="D49" s="9"/>
      <c r="E49" s="9"/>
      <c r="F49" s="9"/>
      <c r="G49" s="9"/>
      <c r="H49" s="9"/>
    </row>
    <row r="50" spans="1:8" ht="12.75" hidden="1">
      <c r="A50" s="12" t="s">
        <v>10</v>
      </c>
      <c r="B50" s="8" t="s">
        <v>59</v>
      </c>
      <c r="C50" s="6" t="s">
        <v>103</v>
      </c>
      <c r="D50" s="9"/>
      <c r="E50" s="9"/>
      <c r="F50" s="9"/>
      <c r="G50" s="9"/>
      <c r="H50" s="9"/>
    </row>
    <row r="51" spans="1:8" ht="22.5" hidden="1">
      <c r="A51" s="13" t="s">
        <v>11</v>
      </c>
      <c r="B51" s="8" t="s">
        <v>60</v>
      </c>
      <c r="C51" s="8" t="s">
        <v>104</v>
      </c>
      <c r="D51" s="9"/>
      <c r="E51" s="9"/>
      <c r="F51" s="9"/>
      <c r="G51" s="9"/>
      <c r="H51" s="9"/>
    </row>
    <row r="52" spans="1:8" ht="22.5" hidden="1">
      <c r="A52" s="14" t="s">
        <v>12</v>
      </c>
      <c r="B52" s="4" t="s">
        <v>61</v>
      </c>
      <c r="C52" s="6" t="s">
        <v>104</v>
      </c>
      <c r="D52" s="9"/>
      <c r="E52" s="9"/>
      <c r="F52" s="9"/>
      <c r="G52" s="9"/>
      <c r="H52" s="9"/>
    </row>
    <row r="53" spans="1:8" ht="22.5" hidden="1">
      <c r="A53" s="15" t="s">
        <v>13</v>
      </c>
      <c r="B53" s="8" t="s">
        <v>62</v>
      </c>
      <c r="C53" s="8" t="s">
        <v>104</v>
      </c>
      <c r="D53" s="9"/>
      <c r="E53" s="9"/>
      <c r="F53" s="9"/>
      <c r="G53" s="9"/>
      <c r="H53" s="9"/>
    </row>
    <row r="54" spans="1:8" ht="22.5" hidden="1">
      <c r="A54" s="13" t="s">
        <v>14</v>
      </c>
      <c r="B54" s="8" t="s">
        <v>63</v>
      </c>
      <c r="C54" s="8" t="s">
        <v>105</v>
      </c>
      <c r="D54" s="9"/>
      <c r="E54" s="9"/>
      <c r="F54" s="9"/>
      <c r="G54" s="9"/>
      <c r="H54" s="9"/>
    </row>
    <row r="55" spans="1:8" ht="12.75" hidden="1">
      <c r="A55" s="16" t="s">
        <v>15</v>
      </c>
      <c r="B55" s="6" t="s">
        <v>64</v>
      </c>
      <c r="C55" s="6" t="s">
        <v>106</v>
      </c>
      <c r="D55" s="9"/>
      <c r="E55" s="9"/>
      <c r="F55" s="9"/>
      <c r="G55" s="9"/>
      <c r="H55" s="9"/>
    </row>
    <row r="56" spans="1:8" ht="12.75" hidden="1">
      <c r="A56" s="16" t="s">
        <v>16</v>
      </c>
      <c r="B56" s="6" t="s">
        <v>65</v>
      </c>
      <c r="C56" s="6" t="s">
        <v>107</v>
      </c>
      <c r="D56" s="9"/>
      <c r="E56" s="9"/>
      <c r="F56" s="9"/>
      <c r="G56" s="9"/>
      <c r="H56" s="9"/>
    </row>
    <row r="57" spans="1:8" ht="12.75" hidden="1">
      <c r="A57" s="11" t="s">
        <v>17</v>
      </c>
      <c r="B57" s="8" t="s">
        <v>66</v>
      </c>
      <c r="C57" s="8" t="s">
        <v>107</v>
      </c>
      <c r="D57" s="9"/>
      <c r="E57" s="9"/>
      <c r="F57" s="9"/>
      <c r="G57" s="9"/>
      <c r="H57" s="9"/>
    </row>
    <row r="58" spans="1:8" ht="12.75" hidden="1">
      <c r="A58" s="9" t="s">
        <v>18</v>
      </c>
      <c r="B58" s="6" t="s">
        <v>67</v>
      </c>
      <c r="C58" s="6" t="s">
        <v>107</v>
      </c>
      <c r="D58" s="9"/>
      <c r="E58" s="9"/>
      <c r="F58" s="9"/>
      <c r="G58" s="9"/>
      <c r="H58" s="9"/>
    </row>
    <row r="59" spans="1:8" ht="12.75" hidden="1">
      <c r="A59" s="9" t="s">
        <v>19</v>
      </c>
      <c r="B59" s="4" t="s">
        <v>68</v>
      </c>
      <c r="C59" s="9"/>
      <c r="D59" s="9"/>
      <c r="E59" s="9"/>
      <c r="F59" s="9"/>
      <c r="G59" s="9"/>
      <c r="H59" s="9"/>
    </row>
    <row r="60" spans="1:8" ht="12.75" hidden="1">
      <c r="A60" s="8" t="s">
        <v>8</v>
      </c>
      <c r="B60" s="9"/>
      <c r="C60" s="9"/>
      <c r="D60" s="9"/>
      <c r="E60" s="9"/>
      <c r="F60" s="9"/>
      <c r="G60" s="9"/>
      <c r="H60" s="9"/>
    </row>
    <row r="61" spans="1:8" ht="12.75" hidden="1">
      <c r="A61" s="9" t="s">
        <v>20</v>
      </c>
      <c r="B61" s="6" t="s">
        <v>69</v>
      </c>
      <c r="C61" s="4" t="s">
        <v>108</v>
      </c>
      <c r="D61" s="9"/>
      <c r="E61" s="9"/>
      <c r="F61" s="9"/>
      <c r="G61" s="9"/>
      <c r="H61" s="9"/>
    </row>
    <row r="62" spans="1:8" ht="12.75" hidden="1">
      <c r="A62" s="9" t="s">
        <v>21</v>
      </c>
      <c r="B62" s="6" t="s">
        <v>70</v>
      </c>
      <c r="C62" s="4" t="s">
        <v>109</v>
      </c>
      <c r="D62" s="9"/>
      <c r="E62" s="9"/>
      <c r="F62" s="9"/>
      <c r="G62" s="9"/>
      <c r="H62" s="9"/>
    </row>
    <row r="63" spans="1:8" ht="12.75" hidden="1">
      <c r="A63" s="9" t="s">
        <v>22</v>
      </c>
      <c r="B63" s="4" t="s">
        <v>71</v>
      </c>
      <c r="C63" s="4" t="s">
        <v>110</v>
      </c>
      <c r="D63" s="9"/>
      <c r="E63" s="9"/>
      <c r="F63" s="9"/>
      <c r="G63" s="9"/>
      <c r="H63" s="9"/>
    </row>
    <row r="64" spans="1:8" ht="12.75" hidden="1">
      <c r="A64" s="9" t="s">
        <v>23</v>
      </c>
      <c r="B64" s="6" t="s">
        <v>72</v>
      </c>
      <c r="C64" s="5" t="s">
        <v>111</v>
      </c>
      <c r="D64" s="9"/>
      <c r="E64" s="9"/>
      <c r="F64" s="9"/>
      <c r="G64" s="9"/>
      <c r="H64" s="9"/>
    </row>
    <row r="65" spans="1:8" ht="12.75" hidden="1">
      <c r="A65" s="7" t="s">
        <v>24</v>
      </c>
      <c r="B65" s="8" t="s">
        <v>73</v>
      </c>
      <c r="C65" s="5" t="s">
        <v>102</v>
      </c>
      <c r="D65" s="9"/>
      <c r="E65" s="9"/>
      <c r="F65" s="9"/>
      <c r="G65" s="9"/>
      <c r="H65" s="9"/>
    </row>
    <row r="66" spans="1:8" ht="22.5" hidden="1">
      <c r="A66" s="10" t="s">
        <v>25</v>
      </c>
      <c r="B66" s="8" t="s">
        <v>74</v>
      </c>
      <c r="C66" s="5" t="s">
        <v>112</v>
      </c>
      <c r="D66" s="9"/>
      <c r="E66" s="9"/>
      <c r="F66" s="9"/>
      <c r="G66" s="9"/>
      <c r="H66" s="8" t="s">
        <v>102</v>
      </c>
    </row>
    <row r="67" spans="1:8" ht="12.75" hidden="1">
      <c r="A67" s="7" t="s">
        <v>26</v>
      </c>
      <c r="B67" s="8" t="s">
        <v>75</v>
      </c>
      <c r="C67" s="5" t="s">
        <v>102</v>
      </c>
      <c r="D67" s="9"/>
      <c r="E67" s="9"/>
      <c r="F67" s="9"/>
      <c r="G67" s="9"/>
      <c r="H67" s="9"/>
    </row>
    <row r="68" spans="1:8" ht="12.75" hidden="1">
      <c r="A68" s="10" t="s">
        <v>27</v>
      </c>
      <c r="B68" s="8" t="s">
        <v>76</v>
      </c>
      <c r="C68" s="5" t="s">
        <v>102</v>
      </c>
      <c r="D68" s="9"/>
      <c r="E68" s="9"/>
      <c r="F68" s="9"/>
      <c r="G68" s="9"/>
      <c r="H68" s="8" t="s">
        <v>102</v>
      </c>
    </row>
    <row r="69" spans="1:8" ht="12.75" hidden="1">
      <c r="A69" s="11" t="s">
        <v>28</v>
      </c>
      <c r="B69" s="8" t="s">
        <v>77</v>
      </c>
      <c r="C69" s="5" t="s">
        <v>113</v>
      </c>
      <c r="D69" s="9"/>
      <c r="E69" s="9"/>
      <c r="F69" s="9"/>
      <c r="G69" s="9"/>
      <c r="H69" s="8" t="s">
        <v>102</v>
      </c>
    </row>
    <row r="70" spans="1:8" ht="22.5" hidden="1">
      <c r="A70" s="11" t="s">
        <v>29</v>
      </c>
      <c r="B70" s="8" t="s">
        <v>78</v>
      </c>
      <c r="C70" s="8" t="s">
        <v>114</v>
      </c>
      <c r="D70" s="9"/>
      <c r="E70" s="9"/>
      <c r="F70" s="9"/>
      <c r="G70" s="9"/>
      <c r="H70" s="8" t="s">
        <v>102</v>
      </c>
    </row>
    <row r="71" spans="1:8" ht="33.75" hidden="1">
      <c r="A71" s="15" t="s">
        <v>30</v>
      </c>
      <c r="B71" s="8" t="s">
        <v>79</v>
      </c>
      <c r="C71" s="8" t="s">
        <v>115</v>
      </c>
      <c r="D71" s="9"/>
      <c r="E71" s="9"/>
      <c r="F71" s="9"/>
      <c r="G71" s="9"/>
      <c r="H71" s="8" t="s">
        <v>102</v>
      </c>
    </row>
    <row r="72" spans="1:8" ht="45" hidden="1">
      <c r="A72" s="15" t="s">
        <v>31</v>
      </c>
      <c r="B72" s="8" t="s">
        <v>80</v>
      </c>
      <c r="C72" s="8" t="s">
        <v>116</v>
      </c>
      <c r="D72" s="9"/>
      <c r="E72" s="9"/>
      <c r="F72" s="9"/>
      <c r="G72" s="9"/>
      <c r="H72" s="8" t="s">
        <v>102</v>
      </c>
    </row>
    <row r="73" spans="1:8" ht="12.75" hidden="1">
      <c r="A73" s="10" t="s">
        <v>32</v>
      </c>
      <c r="B73" s="8" t="s">
        <v>81</v>
      </c>
      <c r="C73" s="8" t="s">
        <v>116</v>
      </c>
      <c r="D73" s="9"/>
      <c r="E73" s="9"/>
      <c r="F73" s="9"/>
      <c r="G73" s="9"/>
      <c r="H73" s="8" t="s">
        <v>102</v>
      </c>
    </row>
    <row r="74" spans="1:8" ht="12.75" hidden="1">
      <c r="A74" s="9" t="s">
        <v>33</v>
      </c>
      <c r="B74" s="6" t="s">
        <v>82</v>
      </c>
      <c r="C74" s="6" t="s">
        <v>116</v>
      </c>
      <c r="D74" s="9"/>
      <c r="E74" s="9"/>
      <c r="F74" s="9"/>
      <c r="G74" s="9"/>
      <c r="H74" s="6" t="s">
        <v>102</v>
      </c>
    </row>
    <row r="75" spans="1:8" ht="12.75" hidden="1">
      <c r="A75" s="7" t="s">
        <v>34</v>
      </c>
      <c r="B75" s="8" t="s">
        <v>83</v>
      </c>
      <c r="C75" s="5" t="s">
        <v>117</v>
      </c>
      <c r="D75" s="9"/>
      <c r="E75" s="9"/>
      <c r="F75" s="9"/>
      <c r="G75" s="9"/>
      <c r="H75" s="8" t="s">
        <v>102</v>
      </c>
    </row>
    <row r="76" spans="1:8" ht="22.5" hidden="1">
      <c r="A76" s="10" t="s">
        <v>35</v>
      </c>
      <c r="B76" s="8" t="s">
        <v>84</v>
      </c>
      <c r="C76" s="5" t="s">
        <v>118</v>
      </c>
      <c r="D76" s="9"/>
      <c r="E76" s="9"/>
      <c r="F76" s="9"/>
      <c r="G76" s="9"/>
      <c r="H76" s="8" t="s">
        <v>102</v>
      </c>
    </row>
    <row r="77" spans="1:8" ht="33.75" hidden="1">
      <c r="A77" s="17" t="s">
        <v>36</v>
      </c>
      <c r="B77" s="8" t="s">
        <v>85</v>
      </c>
      <c r="C77" s="8" t="s">
        <v>119</v>
      </c>
      <c r="D77" s="9"/>
      <c r="E77" s="9"/>
      <c r="F77" s="9"/>
      <c r="G77" s="9"/>
      <c r="H77" s="8" t="s">
        <v>102</v>
      </c>
    </row>
    <row r="78" spans="1:8" ht="22.5" hidden="1">
      <c r="A78" s="15" t="s">
        <v>37</v>
      </c>
      <c r="B78" s="8" t="s">
        <v>86</v>
      </c>
      <c r="C78" s="5" t="s">
        <v>120</v>
      </c>
      <c r="D78" s="9"/>
      <c r="E78" s="9"/>
      <c r="F78" s="9"/>
      <c r="G78" s="9"/>
      <c r="H78" s="8" t="s">
        <v>102</v>
      </c>
    </row>
    <row r="79" spans="1:8" ht="12.75" hidden="1">
      <c r="A79" s="9" t="s">
        <v>38</v>
      </c>
      <c r="B79" s="6" t="s">
        <v>87</v>
      </c>
      <c r="C79" s="4" t="s">
        <v>121</v>
      </c>
      <c r="D79" s="9"/>
      <c r="E79" s="9"/>
      <c r="F79" s="9"/>
      <c r="G79" s="9"/>
      <c r="H79" s="6" t="s">
        <v>102</v>
      </c>
    </row>
    <row r="80" spans="1:8" ht="22.5" hidden="1">
      <c r="A80" s="10" t="s">
        <v>39</v>
      </c>
      <c r="B80" s="8" t="s">
        <v>88</v>
      </c>
      <c r="C80" s="5" t="s">
        <v>122</v>
      </c>
      <c r="D80" s="9"/>
      <c r="E80" s="9"/>
      <c r="F80" s="9"/>
      <c r="G80" s="9"/>
      <c r="H80" s="8" t="s">
        <v>102</v>
      </c>
    </row>
    <row r="81" spans="1:8" ht="33.75" hidden="1">
      <c r="A81" s="15" t="s">
        <v>40</v>
      </c>
      <c r="B81" s="8" t="s">
        <v>89</v>
      </c>
      <c r="C81" s="5" t="s">
        <v>123</v>
      </c>
      <c r="D81" s="9"/>
      <c r="E81" s="9"/>
      <c r="F81" s="9"/>
      <c r="G81" s="9"/>
      <c r="H81" s="8" t="s">
        <v>102</v>
      </c>
    </row>
    <row r="82" spans="1:8" ht="22.5" hidden="1">
      <c r="A82" s="15" t="s">
        <v>41</v>
      </c>
      <c r="B82" s="8" t="s">
        <v>90</v>
      </c>
      <c r="C82" s="8" t="s">
        <v>124</v>
      </c>
      <c r="D82" s="9"/>
      <c r="E82" s="9"/>
      <c r="F82" s="9"/>
      <c r="G82" s="9"/>
      <c r="H82" s="8" t="s">
        <v>102</v>
      </c>
    </row>
    <row r="83" spans="1:8" ht="22.5" hidden="1">
      <c r="A83" s="13" t="s">
        <v>42</v>
      </c>
      <c r="B83" s="8" t="s">
        <v>91</v>
      </c>
      <c r="C83" s="5" t="s">
        <v>102</v>
      </c>
      <c r="D83" s="9"/>
      <c r="E83" s="9"/>
      <c r="F83" s="9"/>
      <c r="G83" s="9"/>
      <c r="H83" s="8" t="s">
        <v>102</v>
      </c>
    </row>
    <row r="84" spans="1:8" ht="45" hidden="1">
      <c r="A84" s="15" t="s">
        <v>43</v>
      </c>
      <c r="B84" s="8" t="s">
        <v>92</v>
      </c>
      <c r="C84" s="5" t="s">
        <v>125</v>
      </c>
      <c r="D84" s="9"/>
      <c r="E84" s="9"/>
      <c r="F84" s="9"/>
      <c r="G84" s="9"/>
      <c r="H84" s="8" t="s">
        <v>102</v>
      </c>
    </row>
    <row r="85" spans="1:8" ht="12.75" hidden="1">
      <c r="A85" s="7" t="s">
        <v>44</v>
      </c>
      <c r="B85" s="8" t="s">
        <v>93</v>
      </c>
      <c r="C85" s="5" t="s">
        <v>102</v>
      </c>
      <c r="D85" s="9"/>
      <c r="E85" s="9"/>
      <c r="F85" s="9"/>
      <c r="G85" s="9"/>
      <c r="H85" s="9"/>
    </row>
    <row r="86" spans="1:8" ht="22.5" hidden="1">
      <c r="A86" s="15" t="s">
        <v>45</v>
      </c>
      <c r="B86" s="8" t="s">
        <v>94</v>
      </c>
      <c r="C86" s="8" t="s">
        <v>126</v>
      </c>
      <c r="D86" s="9"/>
      <c r="E86" s="9"/>
      <c r="F86" s="9"/>
      <c r="G86" s="9"/>
      <c r="H86" s="9"/>
    </row>
    <row r="87" spans="1:8" ht="33.75" hidden="1">
      <c r="A87" s="15" t="s">
        <v>46</v>
      </c>
      <c r="B87" s="8" t="s">
        <v>95</v>
      </c>
      <c r="C87" s="8" t="s">
        <v>127</v>
      </c>
      <c r="D87" s="9"/>
      <c r="E87" s="9"/>
      <c r="F87" s="9"/>
      <c r="G87" s="9"/>
      <c r="H87" s="9"/>
    </row>
    <row r="88" spans="1:8" ht="12.75" hidden="1">
      <c r="A88" s="9" t="s">
        <v>47</v>
      </c>
      <c r="B88" s="6" t="s">
        <v>96</v>
      </c>
      <c r="C88" s="4" t="s">
        <v>128</v>
      </c>
      <c r="D88" s="9"/>
      <c r="E88" s="9"/>
      <c r="F88" s="9"/>
      <c r="G88" s="9"/>
      <c r="H88" s="9"/>
    </row>
    <row r="89" spans="1:8" ht="12.75" hidden="1">
      <c r="A89" s="7" t="s">
        <v>48</v>
      </c>
      <c r="B89" s="9"/>
      <c r="C89" s="9"/>
      <c r="D89" s="9"/>
      <c r="E89" s="9"/>
      <c r="F89" s="9"/>
      <c r="G89" s="9"/>
      <c r="H89" s="9"/>
    </row>
    <row r="90" spans="1:8" ht="12.75" hidden="1">
      <c r="A90" s="9" t="s">
        <v>49</v>
      </c>
      <c r="B90" s="6" t="s">
        <v>97</v>
      </c>
      <c r="C90" s="4" t="s">
        <v>128</v>
      </c>
      <c r="D90" s="9"/>
      <c r="E90" s="9"/>
      <c r="F90" s="9"/>
      <c r="G90" s="9"/>
      <c r="H90" s="9"/>
    </row>
    <row r="91" spans="1:8" ht="12.75" hidden="1">
      <c r="A91" s="9" t="s">
        <v>50</v>
      </c>
      <c r="B91" s="6" t="s">
        <v>98</v>
      </c>
      <c r="C91" s="4" t="s">
        <v>128</v>
      </c>
      <c r="D91" s="9"/>
      <c r="E91" s="9"/>
      <c r="F91" s="9"/>
      <c r="G91" s="9"/>
      <c r="H91" s="9"/>
    </row>
    <row r="92" spans="1:8" ht="12.75" hidden="1">
      <c r="A92" s="9" t="s">
        <v>51</v>
      </c>
      <c r="B92" s="6" t="s">
        <v>99</v>
      </c>
      <c r="C92" s="4" t="s">
        <v>128</v>
      </c>
      <c r="D92" s="9"/>
      <c r="E92" s="9"/>
      <c r="F92" s="9"/>
      <c r="G92" s="9"/>
      <c r="H92" s="9"/>
    </row>
    <row r="93" ht="12.75" hidden="1"/>
    <row r="94" ht="15.75" hidden="1">
      <c r="A94" s="1" t="s">
        <v>140</v>
      </c>
    </row>
    <row r="95" ht="12.75" hidden="1"/>
    <row r="96" ht="15.75" hidden="1">
      <c r="A96" s="1" t="s">
        <v>141</v>
      </c>
    </row>
    <row r="97" ht="12.75" hidden="1"/>
    <row r="98" spans="1:8" ht="12.75" hidden="1">
      <c r="A98" s="92" t="s">
        <v>142</v>
      </c>
      <c r="B98" s="92" t="s">
        <v>2</v>
      </c>
      <c r="C98" s="98" t="s">
        <v>178</v>
      </c>
      <c r="D98" s="98" t="s">
        <v>198</v>
      </c>
      <c r="E98" s="100" t="s">
        <v>131</v>
      </c>
      <c r="F98" s="101"/>
      <c r="G98" s="101"/>
      <c r="H98" s="102"/>
    </row>
    <row r="99" spans="1:8" ht="45" hidden="1">
      <c r="A99" s="93"/>
      <c r="B99" s="93"/>
      <c r="C99" s="99"/>
      <c r="D99" s="99"/>
      <c r="E99" s="18" t="s">
        <v>200</v>
      </c>
      <c r="F99" s="2" t="s">
        <v>202</v>
      </c>
      <c r="G99" s="2" t="s">
        <v>203</v>
      </c>
      <c r="H99" s="18" t="s">
        <v>138</v>
      </c>
    </row>
    <row r="100" spans="1:8" ht="12.75" hidden="1">
      <c r="A100" s="5" t="s">
        <v>143</v>
      </c>
      <c r="B100" s="5" t="s">
        <v>53</v>
      </c>
      <c r="C100" s="19" t="s">
        <v>101</v>
      </c>
      <c r="D100" s="20" t="s">
        <v>199</v>
      </c>
      <c r="E100" s="19" t="s">
        <v>201</v>
      </c>
      <c r="F100" s="5" t="s">
        <v>135</v>
      </c>
      <c r="G100" s="19" t="s">
        <v>137</v>
      </c>
      <c r="H100" s="5" t="s">
        <v>139</v>
      </c>
    </row>
    <row r="101" spans="1:8" ht="12.75" hidden="1">
      <c r="A101" s="5" t="s">
        <v>143</v>
      </c>
      <c r="B101" s="21" t="s">
        <v>160</v>
      </c>
      <c r="C101" s="5" t="s">
        <v>179</v>
      </c>
      <c r="D101" s="20" t="s">
        <v>102</v>
      </c>
      <c r="E101" s="9"/>
      <c r="F101" s="9"/>
      <c r="G101" s="9"/>
      <c r="H101" s="9"/>
    </row>
    <row r="102" spans="1:8" ht="409.5" hidden="1">
      <c r="A102" s="5" t="s">
        <v>144</v>
      </c>
      <c r="B102" s="10" t="s">
        <v>161</v>
      </c>
      <c r="C102" s="5" t="s">
        <v>180</v>
      </c>
      <c r="D102" s="8" t="s">
        <v>102</v>
      </c>
      <c r="E102" s="9"/>
      <c r="F102" s="9"/>
      <c r="G102" s="9"/>
      <c r="H102" s="9"/>
    </row>
    <row r="103" spans="1:8" ht="409.5" hidden="1">
      <c r="A103" s="5" t="s">
        <v>145</v>
      </c>
      <c r="B103" s="13" t="s">
        <v>162</v>
      </c>
      <c r="C103" s="5" t="s">
        <v>181</v>
      </c>
      <c r="D103" s="8" t="s">
        <v>102</v>
      </c>
      <c r="E103" s="9"/>
      <c r="F103" s="9"/>
      <c r="G103" s="9"/>
      <c r="H103" s="9"/>
    </row>
    <row r="104" spans="1:8" ht="409.5" hidden="1">
      <c r="A104" s="5" t="s">
        <v>146</v>
      </c>
      <c r="B104" s="13" t="s">
        <v>163</v>
      </c>
      <c r="C104" s="5" t="s">
        <v>182</v>
      </c>
      <c r="D104" s="8" t="s">
        <v>102</v>
      </c>
      <c r="E104" s="9"/>
      <c r="F104" s="9"/>
      <c r="G104" s="9"/>
      <c r="H104" s="9"/>
    </row>
    <row r="105" spans="1:8" ht="409.5" hidden="1">
      <c r="A105" s="5" t="s">
        <v>147</v>
      </c>
      <c r="B105" s="13" t="s">
        <v>164</v>
      </c>
      <c r="C105" s="5" t="s">
        <v>183</v>
      </c>
      <c r="D105" s="8" t="s">
        <v>102</v>
      </c>
      <c r="E105" s="9"/>
      <c r="F105" s="9"/>
      <c r="G105" s="9"/>
      <c r="H105" s="9"/>
    </row>
    <row r="106" spans="1:8" ht="236.25" hidden="1">
      <c r="A106" s="5" t="s">
        <v>148</v>
      </c>
      <c r="B106" s="10" t="s">
        <v>165</v>
      </c>
      <c r="C106" s="5" t="s">
        <v>184</v>
      </c>
      <c r="D106" s="8" t="s">
        <v>102</v>
      </c>
      <c r="E106" s="9"/>
      <c r="F106" s="9"/>
      <c r="G106" s="9"/>
      <c r="H106" s="9"/>
    </row>
    <row r="107" spans="1:8" ht="101.25" hidden="1">
      <c r="A107" s="5" t="s">
        <v>149</v>
      </c>
      <c r="B107" s="10" t="s">
        <v>166</v>
      </c>
      <c r="C107" s="5" t="s">
        <v>185</v>
      </c>
      <c r="D107" s="8" t="s">
        <v>102</v>
      </c>
      <c r="E107" s="9"/>
      <c r="F107" s="9"/>
      <c r="G107" s="9"/>
      <c r="H107" s="9"/>
    </row>
    <row r="108" spans="1:8" ht="409.5" hidden="1">
      <c r="A108" s="5" t="s">
        <v>150</v>
      </c>
      <c r="B108" s="22" t="s">
        <v>167</v>
      </c>
      <c r="C108" s="5" t="s">
        <v>186</v>
      </c>
      <c r="D108" s="8" t="s">
        <v>102</v>
      </c>
      <c r="E108" s="9"/>
      <c r="F108" s="9"/>
      <c r="G108" s="9"/>
      <c r="H108" s="9"/>
    </row>
    <row r="109" spans="1:8" ht="12.75" hidden="1">
      <c r="A109" s="5" t="s">
        <v>151</v>
      </c>
      <c r="B109" s="7" t="s">
        <v>168</v>
      </c>
      <c r="C109" s="5" t="s">
        <v>187</v>
      </c>
      <c r="D109" s="8" t="s">
        <v>102</v>
      </c>
      <c r="E109" s="9"/>
      <c r="F109" s="9"/>
      <c r="G109" s="9"/>
      <c r="H109" s="9"/>
    </row>
    <row r="110" spans="1:8" ht="101.25" hidden="1">
      <c r="A110" s="5" t="s">
        <v>152</v>
      </c>
      <c r="B110" s="10" t="s">
        <v>169</v>
      </c>
      <c r="C110" s="5" t="s">
        <v>188</v>
      </c>
      <c r="D110" s="8" t="s">
        <v>102</v>
      </c>
      <c r="E110" s="9"/>
      <c r="F110" s="9"/>
      <c r="G110" s="9"/>
      <c r="H110" s="9"/>
    </row>
    <row r="111" spans="1:8" ht="409.5" hidden="1">
      <c r="A111" s="5" t="s">
        <v>153</v>
      </c>
      <c r="B111" s="22" t="s">
        <v>170</v>
      </c>
      <c r="C111" s="5" t="s">
        <v>189</v>
      </c>
      <c r="D111" s="8" t="s">
        <v>102</v>
      </c>
      <c r="E111" s="9"/>
      <c r="F111" s="9"/>
      <c r="G111" s="9"/>
      <c r="H111" s="9"/>
    </row>
    <row r="112" spans="1:8" ht="409.5" hidden="1">
      <c r="A112" s="5" t="s">
        <v>154</v>
      </c>
      <c r="B112" s="15" t="s">
        <v>171</v>
      </c>
      <c r="C112" s="5" t="s">
        <v>190</v>
      </c>
      <c r="D112" s="8" t="s">
        <v>102</v>
      </c>
      <c r="E112" s="9"/>
      <c r="F112" s="9"/>
      <c r="G112" s="9"/>
      <c r="H112" s="9"/>
    </row>
    <row r="113" spans="1:8" ht="12.75" hidden="1">
      <c r="A113" s="5" t="s">
        <v>155</v>
      </c>
      <c r="B113" s="7" t="s">
        <v>172</v>
      </c>
      <c r="C113" s="5" t="s">
        <v>191</v>
      </c>
      <c r="D113" s="8" t="s">
        <v>102</v>
      </c>
      <c r="E113" s="9"/>
      <c r="F113" s="9"/>
      <c r="G113" s="9"/>
      <c r="H113" s="9"/>
    </row>
    <row r="114" spans="1:8" ht="101.25" hidden="1">
      <c r="A114" s="5" t="s">
        <v>156</v>
      </c>
      <c r="B114" s="10" t="s">
        <v>173</v>
      </c>
      <c r="C114" s="5" t="s">
        <v>192</v>
      </c>
      <c r="D114" s="8" t="s">
        <v>102</v>
      </c>
      <c r="E114" s="9"/>
      <c r="F114" s="9"/>
      <c r="G114" s="9"/>
      <c r="H114" s="9"/>
    </row>
    <row r="115" spans="1:8" ht="12.75" hidden="1">
      <c r="A115" s="5" t="s">
        <v>157</v>
      </c>
      <c r="B115" s="7" t="s">
        <v>174</v>
      </c>
      <c r="C115" s="5" t="s">
        <v>193</v>
      </c>
      <c r="D115" s="8" t="s">
        <v>102</v>
      </c>
      <c r="E115" s="9"/>
      <c r="F115" s="9"/>
      <c r="G115" s="9"/>
      <c r="H115" s="9"/>
    </row>
    <row r="116" spans="1:8" ht="292.5" hidden="1">
      <c r="A116" s="5" t="s">
        <v>158</v>
      </c>
      <c r="B116" s="10" t="s">
        <v>175</v>
      </c>
      <c r="C116" s="5" t="s">
        <v>194</v>
      </c>
      <c r="D116" s="8" t="s">
        <v>102</v>
      </c>
      <c r="E116" s="9"/>
      <c r="F116" s="9"/>
      <c r="G116" s="9"/>
      <c r="H116" s="9"/>
    </row>
    <row r="117" spans="1:8" ht="12.75" hidden="1">
      <c r="A117" s="9"/>
      <c r="B117" s="7" t="s">
        <v>176</v>
      </c>
      <c r="C117" s="5" t="s">
        <v>195</v>
      </c>
      <c r="D117" s="9"/>
      <c r="E117" s="9"/>
      <c r="F117" s="9"/>
      <c r="G117" s="9"/>
      <c r="H117" s="9"/>
    </row>
    <row r="118" spans="1:8" ht="281.25" hidden="1">
      <c r="A118" s="5" t="s">
        <v>159</v>
      </c>
      <c r="B118" s="23" t="s">
        <v>177</v>
      </c>
      <c r="C118" s="5" t="s">
        <v>196</v>
      </c>
      <c r="D118" s="8" t="s">
        <v>102</v>
      </c>
      <c r="E118" s="9"/>
      <c r="F118" s="9"/>
      <c r="G118" s="9"/>
      <c r="H118" s="9"/>
    </row>
    <row r="119" spans="1:8" ht="12.75" hidden="1">
      <c r="A119" s="9"/>
      <c r="B119" s="5" t="s">
        <v>176</v>
      </c>
      <c r="C119" s="5" t="s">
        <v>197</v>
      </c>
      <c r="D119" s="9"/>
      <c r="E119" s="9"/>
      <c r="F119" s="9"/>
      <c r="G119" s="9"/>
      <c r="H119" s="9"/>
    </row>
    <row r="120" ht="12.75" hidden="1"/>
    <row r="121" ht="15.75" hidden="1">
      <c r="A121" s="1" t="s">
        <v>204</v>
      </c>
    </row>
    <row r="122" ht="12.75" hidden="1"/>
    <row r="123" ht="15.75" hidden="1">
      <c r="A123" s="1" t="s">
        <v>205</v>
      </c>
    </row>
    <row r="124" ht="12.75" hidden="1"/>
    <row r="125" ht="15.75" hidden="1">
      <c r="A125" s="1" t="s">
        <v>206</v>
      </c>
    </row>
    <row r="126" ht="12.75" hidden="1"/>
    <row r="127" ht="15.75" hidden="1">
      <c r="A127" s="1" t="s">
        <v>207</v>
      </c>
    </row>
    <row r="128" ht="12.75" hidden="1"/>
    <row r="129" ht="15.75" hidden="1">
      <c r="A129" s="1" t="s">
        <v>208</v>
      </c>
    </row>
    <row r="130" ht="12.75" hidden="1"/>
    <row r="131" ht="15.75" hidden="1">
      <c r="A131" s="1" t="s">
        <v>209</v>
      </c>
    </row>
    <row r="132" ht="12.75" hidden="1"/>
    <row r="133" ht="15.75" hidden="1">
      <c r="A133" s="1" t="s">
        <v>210</v>
      </c>
    </row>
    <row r="134" spans="5:8" ht="12.75" customHeight="1">
      <c r="E134" s="109" t="s">
        <v>213</v>
      </c>
      <c r="F134" s="109"/>
      <c r="G134" s="109"/>
      <c r="H134" s="109"/>
    </row>
    <row r="135" ht="15.75">
      <c r="F135" s="25"/>
    </row>
    <row r="136" spans="3:8" ht="22.5" customHeight="1">
      <c r="C136" s="95" t="s">
        <v>214</v>
      </c>
      <c r="D136" s="95"/>
      <c r="E136" s="95"/>
      <c r="F136" s="95"/>
      <c r="G136" s="95"/>
      <c r="H136" s="95"/>
    </row>
    <row r="137" spans="1:8" ht="15" customHeight="1">
      <c r="A137" s="54"/>
      <c r="B137" s="54"/>
      <c r="C137" s="54"/>
      <c r="D137" s="54"/>
      <c r="E137" s="54"/>
      <c r="F137" s="94" t="s">
        <v>338</v>
      </c>
      <c r="G137" s="94"/>
      <c r="H137" s="94"/>
    </row>
    <row r="138" spans="1:8" ht="12.75" customHeight="1">
      <c r="A138" s="113" t="s">
        <v>215</v>
      </c>
      <c r="B138" s="113"/>
      <c r="C138" s="113"/>
      <c r="D138" s="113"/>
      <c r="E138" s="113"/>
      <c r="F138" s="113"/>
      <c r="G138" s="113"/>
      <c r="H138" s="113"/>
    </row>
    <row r="139" spans="1:8" ht="12.75" customHeight="1">
      <c r="A139" s="27"/>
      <c r="B139" s="27"/>
      <c r="C139" s="27"/>
      <c r="E139" s="54"/>
      <c r="F139" s="94" t="s">
        <v>328</v>
      </c>
      <c r="G139" s="94"/>
      <c r="H139" s="94"/>
    </row>
    <row r="140" spans="1:8" s="52" customFormat="1" ht="12.75" customHeight="1">
      <c r="A140" s="113" t="s">
        <v>216</v>
      </c>
      <c r="B140" s="113"/>
      <c r="C140" s="113"/>
      <c r="D140" s="113"/>
      <c r="E140" s="113"/>
      <c r="F140" s="113"/>
      <c r="G140" s="113"/>
      <c r="H140" s="113"/>
    </row>
    <row r="141" spans="1:8" ht="12.75" customHeight="1">
      <c r="A141" s="54"/>
      <c r="B141" s="54"/>
      <c r="C141" s="54"/>
      <c r="D141" s="54"/>
      <c r="E141" s="54"/>
      <c r="F141" s="94" t="s">
        <v>329</v>
      </c>
      <c r="G141" s="94"/>
      <c r="H141" s="94"/>
    </row>
    <row r="142" s="52" customFormat="1" ht="11.25">
      <c r="F142" s="53" t="s">
        <v>335</v>
      </c>
    </row>
    <row r="143" ht="15.75">
      <c r="F143" s="25"/>
    </row>
    <row r="144" spans="1:8" ht="19.5" customHeight="1">
      <c r="A144" s="103">
        <f>H150</f>
        <v>43857</v>
      </c>
      <c r="B144" s="103"/>
      <c r="C144" s="103"/>
      <c r="D144" s="103"/>
      <c r="E144" s="103"/>
      <c r="F144" s="103"/>
      <c r="G144" s="103"/>
      <c r="H144" s="103"/>
    </row>
    <row r="145" ht="15.75">
      <c r="F145" s="25"/>
    </row>
    <row r="146" spans="1:8" ht="64.5" customHeight="1">
      <c r="A146" s="104" t="s">
        <v>226</v>
      </c>
      <c r="B146" s="104"/>
      <c r="C146" s="104"/>
      <c r="D146" s="104"/>
      <c r="E146" s="104"/>
      <c r="F146" s="104"/>
      <c r="G146" s="104"/>
      <c r="H146" s="104"/>
    </row>
    <row r="147" spans="1:8" ht="15.75" customHeight="1">
      <c r="A147" s="105" t="s">
        <v>236</v>
      </c>
      <c r="B147" s="106"/>
      <c r="C147" s="106"/>
      <c r="D147" s="106"/>
      <c r="E147" s="106"/>
      <c r="F147" s="106"/>
      <c r="G147" s="106"/>
      <c r="H147" s="106"/>
    </row>
    <row r="148" ht="75.75" customHeight="1" thickBot="1">
      <c r="F148" s="26"/>
    </row>
    <row r="149" spans="1:8" ht="19.5" thickBot="1">
      <c r="A149" s="29"/>
      <c r="B149" s="29"/>
      <c r="C149" s="29"/>
      <c r="D149" s="29"/>
      <c r="E149" s="29"/>
      <c r="F149" s="30"/>
      <c r="G149" s="31"/>
      <c r="H149" s="32" t="s">
        <v>217</v>
      </c>
    </row>
    <row r="150" spans="1:8" ht="24" customHeight="1" thickBot="1">
      <c r="A150" s="107">
        <f>A144</f>
        <v>43857</v>
      </c>
      <c r="B150" s="108"/>
      <c r="C150" s="108"/>
      <c r="D150" s="108"/>
      <c r="E150" s="108"/>
      <c r="F150" s="108"/>
      <c r="G150" s="33" t="s">
        <v>218</v>
      </c>
      <c r="H150" s="43">
        <v>43857</v>
      </c>
    </row>
    <row r="151" spans="1:8" ht="19.5" customHeight="1" thickBot="1">
      <c r="A151" s="111"/>
      <c r="B151" s="111"/>
      <c r="C151" s="111"/>
      <c r="D151" s="111"/>
      <c r="E151" s="111" t="s">
        <v>219</v>
      </c>
      <c r="F151" s="111"/>
      <c r="G151" s="112"/>
      <c r="H151" s="44"/>
    </row>
    <row r="152" spans="1:8" ht="58.5" customHeight="1" thickBot="1">
      <c r="A152" s="110" t="s">
        <v>234</v>
      </c>
      <c r="B152" s="110"/>
      <c r="C152" s="110"/>
      <c r="D152" s="110"/>
      <c r="E152" s="110"/>
      <c r="F152" s="111" t="s">
        <v>220</v>
      </c>
      <c r="G152" s="112"/>
      <c r="H152" s="45" t="s">
        <v>330</v>
      </c>
    </row>
    <row r="153" spans="1:8" ht="21.75" customHeight="1" thickBot="1">
      <c r="A153" s="29"/>
      <c r="B153" s="29"/>
      <c r="C153" s="29"/>
      <c r="D153" s="29"/>
      <c r="E153" s="114" t="s">
        <v>219</v>
      </c>
      <c r="F153" s="114"/>
      <c r="G153" s="115"/>
      <c r="H153" s="44" t="s">
        <v>327</v>
      </c>
    </row>
    <row r="154" spans="1:8" ht="21.75" customHeight="1" thickBot="1">
      <c r="A154" s="29" t="s">
        <v>336</v>
      </c>
      <c r="B154" s="29"/>
      <c r="C154" s="29"/>
      <c r="D154" s="29"/>
      <c r="E154" s="29"/>
      <c r="F154" s="30"/>
      <c r="G154" s="33" t="s">
        <v>221</v>
      </c>
      <c r="H154" s="45" t="s">
        <v>237</v>
      </c>
    </row>
    <row r="155" spans="1:8" ht="39.75" customHeight="1" thickBot="1">
      <c r="A155" s="116" t="s">
        <v>337</v>
      </c>
      <c r="B155" s="110"/>
      <c r="C155" s="110"/>
      <c r="D155" s="110"/>
      <c r="E155" s="110"/>
      <c r="F155" s="110"/>
      <c r="G155" s="33" t="s">
        <v>222</v>
      </c>
      <c r="H155" s="44">
        <v>290201001</v>
      </c>
    </row>
    <row r="156" spans="1:8" ht="38.25" thickBot="1">
      <c r="A156" s="110" t="s">
        <v>223</v>
      </c>
      <c r="B156" s="110"/>
      <c r="C156" s="110"/>
      <c r="D156" s="110"/>
      <c r="E156" s="110"/>
      <c r="F156" s="110"/>
      <c r="G156" s="33" t="s">
        <v>224</v>
      </c>
      <c r="H156" s="34">
        <v>383</v>
      </c>
    </row>
    <row r="157" spans="1:8" ht="18.75">
      <c r="A157" s="29"/>
      <c r="B157" s="29"/>
      <c r="C157" s="29"/>
      <c r="D157" s="29"/>
      <c r="E157" s="29"/>
      <c r="F157" s="35"/>
      <c r="G157" s="29"/>
      <c r="H157" s="29"/>
    </row>
    <row r="158" spans="1:8" ht="18.75">
      <c r="A158" s="29"/>
      <c r="B158" s="29"/>
      <c r="C158" s="29"/>
      <c r="D158" s="29"/>
      <c r="E158" s="29"/>
      <c r="F158" s="29"/>
      <c r="G158" s="29"/>
      <c r="H158" s="29"/>
    </row>
    <row r="833" ht="12.75"/>
  </sheetData>
  <sheetProtection/>
  <mergeCells count="31">
    <mergeCell ref="A155:F155"/>
    <mergeCell ref="E134:H134"/>
    <mergeCell ref="A156:F156"/>
    <mergeCell ref="E151:G151"/>
    <mergeCell ref="A151:D151"/>
    <mergeCell ref="A152:E152"/>
    <mergeCell ref="F152:G152"/>
    <mergeCell ref="A138:H138"/>
    <mergeCell ref="A140:H140"/>
    <mergeCell ref="F139:H139"/>
    <mergeCell ref="E153:G153"/>
    <mergeCell ref="E41:H41"/>
    <mergeCell ref="A144:H144"/>
    <mergeCell ref="A146:H146"/>
    <mergeCell ref="A147:H147"/>
    <mergeCell ref="A150:F150"/>
    <mergeCell ref="F141:H141"/>
    <mergeCell ref="B98:B99"/>
    <mergeCell ref="C98:C99"/>
    <mergeCell ref="D98:D99"/>
    <mergeCell ref="E98:H98"/>
    <mergeCell ref="A98:A99"/>
    <mergeCell ref="F137:H137"/>
    <mergeCell ref="C136:H136"/>
    <mergeCell ref="A1:H36"/>
    <mergeCell ref="A37:H37"/>
    <mergeCell ref="A39:H39"/>
    <mergeCell ref="A41:A42"/>
    <mergeCell ref="B41:B42"/>
    <mergeCell ref="C41:C42"/>
    <mergeCell ref="D41:D42"/>
  </mergeCells>
  <hyperlinks>
    <hyperlink ref="A147" location="P833" display="P833"/>
    <hyperlink ref="H156" r:id="rId1" display="consultantplus://offline/ref=9F8E8197C1E3BAE0D63EB7FAFE369B608A6BA8AEB53779A2DD98C0B758F4A70D3161AEB8F505BA479429F23001C4A4AD07751193B16F5E51c7e4L"/>
  </hyperlinks>
  <printOptions/>
  <pageMargins left="0.7" right="0.7" top="0.75" bottom="0.75" header="0.3" footer="0.3"/>
  <pageSetup fitToHeight="0" fitToWidth="1" horizontalDpi="600" verticalDpi="600" orientation="portrait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tabSelected="1" view="pageBreakPreview" zoomScale="80" zoomScaleSheetLayoutView="80" workbookViewId="0" topLeftCell="A67">
      <selection activeCell="G95" sqref="G95"/>
    </sheetView>
  </sheetViews>
  <sheetFormatPr defaultColWidth="9.140625" defaultRowHeight="12.75"/>
  <cols>
    <col min="1" max="1" width="52.7109375" style="0" customWidth="1"/>
    <col min="2" max="3" width="10.00390625" style="0" customWidth="1"/>
    <col min="4" max="4" width="10.28125" style="0" customWidth="1"/>
    <col min="5" max="7" width="17.421875" style="0" customWidth="1"/>
    <col min="8" max="8" width="10.8515625" style="0" customWidth="1"/>
  </cols>
  <sheetData>
    <row r="1" spans="1:8" ht="12.75" hidden="1">
      <c r="A1" s="96"/>
      <c r="B1" s="97"/>
      <c r="C1" s="97"/>
      <c r="D1" s="97"/>
      <c r="E1" s="97"/>
      <c r="F1" s="97"/>
      <c r="G1" s="97"/>
      <c r="H1" s="97"/>
    </row>
    <row r="2" spans="1:8" ht="12.75" hidden="1">
      <c r="A2" s="97"/>
      <c r="B2" s="97"/>
      <c r="C2" s="97"/>
      <c r="D2" s="97"/>
      <c r="E2" s="97"/>
      <c r="F2" s="97"/>
      <c r="G2" s="97"/>
      <c r="H2" s="97"/>
    </row>
    <row r="3" spans="1:8" ht="12.75" hidden="1">
      <c r="A3" s="97"/>
      <c r="B3" s="97"/>
      <c r="C3" s="97"/>
      <c r="D3" s="97"/>
      <c r="E3" s="97"/>
      <c r="F3" s="97"/>
      <c r="G3" s="97"/>
      <c r="H3" s="97"/>
    </row>
    <row r="4" spans="1:8" ht="12.75" hidden="1">
      <c r="A4" s="97"/>
      <c r="B4" s="97"/>
      <c r="C4" s="97"/>
      <c r="D4" s="97"/>
      <c r="E4" s="97"/>
      <c r="F4" s="97"/>
      <c r="G4" s="97"/>
      <c r="H4" s="97"/>
    </row>
    <row r="5" spans="1:8" ht="15" customHeight="1" hidden="1">
      <c r="A5" s="97"/>
      <c r="B5" s="97"/>
      <c r="C5" s="97"/>
      <c r="D5" s="97"/>
      <c r="E5" s="97"/>
      <c r="F5" s="97"/>
      <c r="G5" s="97"/>
      <c r="H5" s="97"/>
    </row>
    <row r="6" spans="1:8" ht="12.75" hidden="1">
      <c r="A6" s="97"/>
      <c r="B6" s="97"/>
      <c r="C6" s="97"/>
      <c r="D6" s="97"/>
      <c r="E6" s="97"/>
      <c r="F6" s="97"/>
      <c r="G6" s="97"/>
      <c r="H6" s="97"/>
    </row>
    <row r="7" spans="1:8" ht="12.75" hidden="1">
      <c r="A7" s="97"/>
      <c r="B7" s="97"/>
      <c r="C7" s="97"/>
      <c r="D7" s="97"/>
      <c r="E7" s="97"/>
      <c r="F7" s="97"/>
      <c r="G7" s="97"/>
      <c r="H7" s="97"/>
    </row>
    <row r="8" spans="1:8" ht="12.75" hidden="1">
      <c r="A8" s="97"/>
      <c r="B8" s="97"/>
      <c r="C8" s="97"/>
      <c r="D8" s="97"/>
      <c r="E8" s="97"/>
      <c r="F8" s="97"/>
      <c r="G8" s="97"/>
      <c r="H8" s="97"/>
    </row>
    <row r="9" spans="1:8" ht="12.75" hidden="1">
      <c r="A9" s="97"/>
      <c r="B9" s="97"/>
      <c r="C9" s="97"/>
      <c r="D9" s="97"/>
      <c r="E9" s="97"/>
      <c r="F9" s="97"/>
      <c r="G9" s="97"/>
      <c r="H9" s="97"/>
    </row>
    <row r="10" spans="1:8" ht="12.75" hidden="1">
      <c r="A10" s="97"/>
      <c r="B10" s="97"/>
      <c r="C10" s="97"/>
      <c r="D10" s="97"/>
      <c r="E10" s="97"/>
      <c r="F10" s="97"/>
      <c r="G10" s="97"/>
      <c r="H10" s="97"/>
    </row>
    <row r="11" spans="1:8" ht="12.75" hidden="1">
      <c r="A11" s="97"/>
      <c r="B11" s="97"/>
      <c r="C11" s="97"/>
      <c r="D11" s="97"/>
      <c r="E11" s="97"/>
      <c r="F11" s="97"/>
      <c r="G11" s="97"/>
      <c r="H11" s="97"/>
    </row>
    <row r="12" spans="1:8" ht="12.75" hidden="1">
      <c r="A12" s="97"/>
      <c r="B12" s="97"/>
      <c r="C12" s="97"/>
      <c r="D12" s="97"/>
      <c r="E12" s="97"/>
      <c r="F12" s="97"/>
      <c r="G12" s="97"/>
      <c r="H12" s="97"/>
    </row>
    <row r="13" spans="1:8" ht="12.75" hidden="1">
      <c r="A13" s="97"/>
      <c r="B13" s="97"/>
      <c r="C13" s="97"/>
      <c r="D13" s="97"/>
      <c r="E13" s="97"/>
      <c r="F13" s="97"/>
      <c r="G13" s="97"/>
      <c r="H13" s="97"/>
    </row>
    <row r="14" spans="1:8" ht="12.75" hidden="1">
      <c r="A14" s="97"/>
      <c r="B14" s="97"/>
      <c r="C14" s="97"/>
      <c r="D14" s="97"/>
      <c r="E14" s="97"/>
      <c r="F14" s="97"/>
      <c r="G14" s="97"/>
      <c r="H14" s="97"/>
    </row>
    <row r="15" spans="1:8" ht="12.75" hidden="1">
      <c r="A15" s="97"/>
      <c r="B15" s="97"/>
      <c r="C15" s="97"/>
      <c r="D15" s="97"/>
      <c r="E15" s="97"/>
      <c r="F15" s="97"/>
      <c r="G15" s="97"/>
      <c r="H15" s="97"/>
    </row>
    <row r="16" spans="1:8" ht="12.75" hidden="1">
      <c r="A16" s="97"/>
      <c r="B16" s="97"/>
      <c r="C16" s="97"/>
      <c r="D16" s="97"/>
      <c r="E16" s="97"/>
      <c r="F16" s="97"/>
      <c r="G16" s="97"/>
      <c r="H16" s="97"/>
    </row>
    <row r="17" spans="1:8" ht="12.75" hidden="1">
      <c r="A17" s="97"/>
      <c r="B17" s="97"/>
      <c r="C17" s="97"/>
      <c r="D17" s="97"/>
      <c r="E17" s="97"/>
      <c r="F17" s="97"/>
      <c r="G17" s="97"/>
      <c r="H17" s="97"/>
    </row>
    <row r="18" spans="1:8" ht="12.75" hidden="1">
      <c r="A18" s="97"/>
      <c r="B18" s="97"/>
      <c r="C18" s="97"/>
      <c r="D18" s="97"/>
      <c r="E18" s="97"/>
      <c r="F18" s="97"/>
      <c r="G18" s="97"/>
      <c r="H18" s="97"/>
    </row>
    <row r="19" spans="1:8" ht="12.75" hidden="1">
      <c r="A19" s="97"/>
      <c r="B19" s="97"/>
      <c r="C19" s="97"/>
      <c r="D19" s="97"/>
      <c r="E19" s="97"/>
      <c r="F19" s="97"/>
      <c r="G19" s="97"/>
      <c r="H19" s="97"/>
    </row>
    <row r="20" spans="1:8" ht="12.75" hidden="1">
      <c r="A20" s="97"/>
      <c r="B20" s="97"/>
      <c r="C20" s="97"/>
      <c r="D20" s="97"/>
      <c r="E20" s="97"/>
      <c r="F20" s="97"/>
      <c r="G20" s="97"/>
      <c r="H20" s="97"/>
    </row>
    <row r="21" spans="1:8" ht="12.75" hidden="1">
      <c r="A21" s="97"/>
      <c r="B21" s="97"/>
      <c r="C21" s="97"/>
      <c r="D21" s="97"/>
      <c r="E21" s="97"/>
      <c r="F21" s="97"/>
      <c r="G21" s="97"/>
      <c r="H21" s="97"/>
    </row>
    <row r="22" spans="1:8" ht="12.75" hidden="1">
      <c r="A22" s="97"/>
      <c r="B22" s="97"/>
      <c r="C22" s="97"/>
      <c r="D22" s="97"/>
      <c r="E22" s="97"/>
      <c r="F22" s="97"/>
      <c r="G22" s="97"/>
      <c r="H22" s="97"/>
    </row>
    <row r="23" spans="1:8" ht="12.75" hidden="1">
      <c r="A23" s="97"/>
      <c r="B23" s="97"/>
      <c r="C23" s="97"/>
      <c r="D23" s="97"/>
      <c r="E23" s="97"/>
      <c r="F23" s="97"/>
      <c r="G23" s="97"/>
      <c r="H23" s="97"/>
    </row>
    <row r="24" spans="1:8" ht="12.75" hidden="1">
      <c r="A24" s="97"/>
      <c r="B24" s="97"/>
      <c r="C24" s="97"/>
      <c r="D24" s="97"/>
      <c r="E24" s="97"/>
      <c r="F24" s="97"/>
      <c r="G24" s="97"/>
      <c r="H24" s="97"/>
    </row>
    <row r="25" spans="1:8" ht="12.75" hidden="1">
      <c r="A25" s="97"/>
      <c r="B25" s="97"/>
      <c r="C25" s="97"/>
      <c r="D25" s="97"/>
      <c r="E25" s="97"/>
      <c r="F25" s="97"/>
      <c r="G25" s="97"/>
      <c r="H25" s="97"/>
    </row>
    <row r="26" spans="1:8" ht="12.75" hidden="1">
      <c r="A26" s="97"/>
      <c r="B26" s="97"/>
      <c r="C26" s="97"/>
      <c r="D26" s="97"/>
      <c r="E26" s="97"/>
      <c r="F26" s="97"/>
      <c r="G26" s="97"/>
      <c r="H26" s="97"/>
    </row>
    <row r="27" spans="1:8" ht="12.75" hidden="1">
      <c r="A27" s="97"/>
      <c r="B27" s="97"/>
      <c r="C27" s="97"/>
      <c r="D27" s="97"/>
      <c r="E27" s="97"/>
      <c r="F27" s="97"/>
      <c r="G27" s="97"/>
      <c r="H27" s="97"/>
    </row>
    <row r="28" spans="1:8" ht="12.75" hidden="1">
      <c r="A28" s="97"/>
      <c r="B28" s="97"/>
      <c r="C28" s="97"/>
      <c r="D28" s="97"/>
      <c r="E28" s="97"/>
      <c r="F28" s="97"/>
      <c r="G28" s="97"/>
      <c r="H28" s="97"/>
    </row>
    <row r="29" spans="1:8" ht="12.75" hidden="1">
      <c r="A29" s="97"/>
      <c r="B29" s="97"/>
      <c r="C29" s="97"/>
      <c r="D29" s="97"/>
      <c r="E29" s="97"/>
      <c r="F29" s="97"/>
      <c r="G29" s="97"/>
      <c r="H29" s="97"/>
    </row>
    <row r="30" spans="1:8" ht="12.75" hidden="1">
      <c r="A30" s="97"/>
      <c r="B30" s="97"/>
      <c r="C30" s="97"/>
      <c r="D30" s="97"/>
      <c r="E30" s="97"/>
      <c r="F30" s="97"/>
      <c r="G30" s="97"/>
      <c r="H30" s="97"/>
    </row>
    <row r="31" spans="1:8" ht="12.75" hidden="1">
      <c r="A31" s="97"/>
      <c r="B31" s="97"/>
      <c r="C31" s="97"/>
      <c r="D31" s="97"/>
      <c r="E31" s="97"/>
      <c r="F31" s="97"/>
      <c r="G31" s="97"/>
      <c r="H31" s="97"/>
    </row>
    <row r="32" spans="1:8" ht="12.75" hidden="1">
      <c r="A32" s="97"/>
      <c r="B32" s="97"/>
      <c r="C32" s="97"/>
      <c r="D32" s="97"/>
      <c r="E32" s="97"/>
      <c r="F32" s="97"/>
      <c r="G32" s="97"/>
      <c r="H32" s="97"/>
    </row>
    <row r="33" spans="1:8" ht="12.75" hidden="1">
      <c r="A33" s="97"/>
      <c r="B33" s="97"/>
      <c r="C33" s="97"/>
      <c r="D33" s="97"/>
      <c r="E33" s="97"/>
      <c r="F33" s="97"/>
      <c r="G33" s="97"/>
      <c r="H33" s="97"/>
    </row>
    <row r="34" spans="1:8" ht="12.75" hidden="1">
      <c r="A34" s="97"/>
      <c r="B34" s="97"/>
      <c r="C34" s="97"/>
      <c r="D34" s="97"/>
      <c r="E34" s="97"/>
      <c r="F34" s="97"/>
      <c r="G34" s="97"/>
      <c r="H34" s="97"/>
    </row>
    <row r="35" spans="1:8" ht="12.75" hidden="1">
      <c r="A35" s="97"/>
      <c r="B35" s="97"/>
      <c r="C35" s="97"/>
      <c r="D35" s="97"/>
      <c r="E35" s="97"/>
      <c r="F35" s="97"/>
      <c r="G35" s="97"/>
      <c r="H35" s="97"/>
    </row>
    <row r="36" spans="1:8" ht="12.75" hidden="1">
      <c r="A36" s="97"/>
      <c r="B36" s="97"/>
      <c r="C36" s="97"/>
      <c r="D36" s="97"/>
      <c r="E36" s="97"/>
      <c r="F36" s="97"/>
      <c r="G36" s="97"/>
      <c r="H36" s="97"/>
    </row>
    <row r="37" spans="1:8" ht="15.75">
      <c r="A37" s="117" t="s">
        <v>0</v>
      </c>
      <c r="B37" s="117"/>
      <c r="C37" s="117"/>
      <c r="D37" s="117"/>
      <c r="E37" s="117"/>
      <c r="F37" s="117"/>
      <c r="G37" s="117"/>
      <c r="H37" s="117"/>
    </row>
    <row r="38" spans="1:8" ht="12.75">
      <c r="A38" s="57"/>
      <c r="B38" s="57"/>
      <c r="C38" s="57"/>
      <c r="D38" s="57"/>
      <c r="E38" s="57"/>
      <c r="F38" s="57"/>
      <c r="G38" s="57"/>
      <c r="H38" s="57"/>
    </row>
    <row r="39" spans="1:8" ht="15.75">
      <c r="A39" s="117" t="s">
        <v>1</v>
      </c>
      <c r="B39" s="117"/>
      <c r="C39" s="117"/>
      <c r="D39" s="117"/>
      <c r="E39" s="117"/>
      <c r="F39" s="117"/>
      <c r="G39" s="117"/>
      <c r="H39" s="117"/>
    </row>
    <row r="40" spans="1:8" ht="12.75">
      <c r="A40" s="57"/>
      <c r="B40" s="57"/>
      <c r="C40" s="57"/>
      <c r="D40" s="57"/>
      <c r="E40" s="57"/>
      <c r="F40" s="57"/>
      <c r="G40" s="57"/>
      <c r="H40" s="57"/>
    </row>
    <row r="41" spans="1:8" ht="12.75">
      <c r="A41" s="117" t="s">
        <v>2</v>
      </c>
      <c r="B41" s="118" t="s">
        <v>52</v>
      </c>
      <c r="C41" s="118" t="s">
        <v>100</v>
      </c>
      <c r="D41" s="118" t="s">
        <v>129</v>
      </c>
      <c r="E41" s="119" t="s">
        <v>131</v>
      </c>
      <c r="F41" s="119"/>
      <c r="G41" s="119"/>
      <c r="H41" s="119"/>
    </row>
    <row r="42" spans="1:8" ht="33.75">
      <c r="A42" s="117"/>
      <c r="B42" s="118"/>
      <c r="C42" s="118"/>
      <c r="D42" s="118"/>
      <c r="E42" s="60" t="s">
        <v>225</v>
      </c>
      <c r="F42" s="61" t="s">
        <v>227</v>
      </c>
      <c r="G42" s="61" t="s">
        <v>228</v>
      </c>
      <c r="H42" s="62" t="s">
        <v>138</v>
      </c>
    </row>
    <row r="43" spans="1:8" ht="12.75">
      <c r="A43" s="56" t="s">
        <v>3</v>
      </c>
      <c r="B43" s="63" t="s">
        <v>244</v>
      </c>
      <c r="C43" s="63" t="s">
        <v>245</v>
      </c>
      <c r="D43" s="63" t="s">
        <v>246</v>
      </c>
      <c r="E43" s="56" t="s">
        <v>133</v>
      </c>
      <c r="F43" s="59" t="s">
        <v>135</v>
      </c>
      <c r="G43" s="56" t="s">
        <v>137</v>
      </c>
      <c r="H43" s="59" t="s">
        <v>139</v>
      </c>
    </row>
    <row r="44" spans="1:8" ht="12.75">
      <c r="A44" s="64" t="s">
        <v>4</v>
      </c>
      <c r="B44" s="63" t="s">
        <v>247</v>
      </c>
      <c r="C44" s="63" t="s">
        <v>248</v>
      </c>
      <c r="D44" s="63" t="s">
        <v>248</v>
      </c>
      <c r="E44" s="65">
        <v>234480.03</v>
      </c>
      <c r="F44" s="65">
        <v>0</v>
      </c>
      <c r="G44" s="65">
        <v>0</v>
      </c>
      <c r="H44" s="56"/>
    </row>
    <row r="45" spans="1:8" ht="12.75">
      <c r="A45" s="64" t="s">
        <v>5</v>
      </c>
      <c r="B45" s="63" t="s">
        <v>249</v>
      </c>
      <c r="C45" s="63" t="s">
        <v>248</v>
      </c>
      <c r="D45" s="63" t="s">
        <v>248</v>
      </c>
      <c r="E45" s="65">
        <f>E44+E46-E67</f>
        <v>0</v>
      </c>
      <c r="F45" s="65">
        <f>F44+F46-F67</f>
        <v>0</v>
      </c>
      <c r="G45" s="65">
        <f>G44+G46-G67</f>
        <v>0</v>
      </c>
      <c r="H45" s="56"/>
    </row>
    <row r="46" spans="1:8" ht="12.75">
      <c r="A46" s="66" t="s">
        <v>6</v>
      </c>
      <c r="B46" s="63" t="s">
        <v>250</v>
      </c>
      <c r="C46" s="63"/>
      <c r="D46" s="63"/>
      <c r="E46" s="65">
        <f>E47+E51+E56</f>
        <v>85856064.05</v>
      </c>
      <c r="F46" s="65">
        <f>F47+F51+F56</f>
        <v>100470590.60000001</v>
      </c>
      <c r="G46" s="65">
        <f>G47+G51+G56</f>
        <v>86449320.5</v>
      </c>
      <c r="H46" s="56"/>
    </row>
    <row r="47" spans="1:8" ht="17.25" customHeight="1">
      <c r="A47" s="67" t="s">
        <v>7</v>
      </c>
      <c r="B47" s="63" t="s">
        <v>251</v>
      </c>
      <c r="C47" s="63" t="s">
        <v>252</v>
      </c>
      <c r="D47" s="63">
        <v>121</v>
      </c>
      <c r="E47" s="65">
        <f>E49</f>
        <v>438117</v>
      </c>
      <c r="F47" s="65">
        <f>F49</f>
        <v>438117</v>
      </c>
      <c r="G47" s="65">
        <f>G49</f>
        <v>438117</v>
      </c>
      <c r="H47" s="56"/>
    </row>
    <row r="48" spans="1:8" ht="12.75">
      <c r="A48" s="68" t="s">
        <v>8</v>
      </c>
      <c r="B48" s="63"/>
      <c r="C48" s="63"/>
      <c r="D48" s="63"/>
      <c r="E48" s="65"/>
      <c r="F48" s="65"/>
      <c r="G48" s="65"/>
      <c r="H48" s="56"/>
    </row>
    <row r="49" spans="1:8" ht="23.25" customHeight="1">
      <c r="A49" s="69" t="s">
        <v>9</v>
      </c>
      <c r="B49" s="63" t="s">
        <v>253</v>
      </c>
      <c r="C49" s="63" t="s">
        <v>252</v>
      </c>
      <c r="D49" s="63">
        <v>121</v>
      </c>
      <c r="E49" s="65">
        <v>438117</v>
      </c>
      <c r="F49" s="65">
        <v>438117</v>
      </c>
      <c r="G49" s="65">
        <v>438117</v>
      </c>
      <c r="H49" s="56"/>
    </row>
    <row r="50" spans="1:8" ht="12.75">
      <c r="A50" s="70" t="s">
        <v>10</v>
      </c>
      <c r="B50" s="63" t="s">
        <v>254</v>
      </c>
      <c r="C50" s="63" t="s">
        <v>252</v>
      </c>
      <c r="D50" s="63"/>
      <c r="E50" s="65"/>
      <c r="F50" s="65"/>
      <c r="G50" s="65"/>
      <c r="H50" s="56"/>
    </row>
    <row r="51" spans="1:8" ht="27" customHeight="1">
      <c r="A51" s="71" t="s">
        <v>11</v>
      </c>
      <c r="B51" s="63" t="s">
        <v>255</v>
      </c>
      <c r="C51" s="63" t="s">
        <v>256</v>
      </c>
      <c r="D51" s="63">
        <v>131</v>
      </c>
      <c r="E51" s="65">
        <f>E52+E53+E55</f>
        <v>82459304.63</v>
      </c>
      <c r="F51" s="65">
        <f>F52+F53</f>
        <v>82911552.18</v>
      </c>
      <c r="G51" s="65">
        <f>G52+G53</f>
        <v>83197738.08</v>
      </c>
      <c r="H51" s="56"/>
    </row>
    <row r="52" spans="1:8" ht="27" customHeight="1">
      <c r="A52" s="72" t="s">
        <v>12</v>
      </c>
      <c r="B52" s="63" t="s">
        <v>257</v>
      </c>
      <c r="C52" s="63" t="s">
        <v>256</v>
      </c>
      <c r="D52" s="63">
        <v>131</v>
      </c>
      <c r="E52" s="65">
        <v>80755270.66</v>
      </c>
      <c r="F52" s="65">
        <v>80973038.18</v>
      </c>
      <c r="G52" s="65">
        <v>81259224.08</v>
      </c>
      <c r="H52" s="56"/>
    </row>
    <row r="53" spans="1:8" ht="24" customHeight="1">
      <c r="A53" s="73" t="s">
        <v>13</v>
      </c>
      <c r="B53" s="63" t="s">
        <v>258</v>
      </c>
      <c r="C53" s="63" t="s">
        <v>256</v>
      </c>
      <c r="D53" s="63">
        <v>131</v>
      </c>
      <c r="E53" s="65">
        <f>1938514-234480.03</f>
        <v>1704033.97</v>
      </c>
      <c r="F53" s="65">
        <v>1938514</v>
      </c>
      <c r="G53" s="65">
        <v>1938514</v>
      </c>
      <c r="H53" s="56"/>
    </row>
    <row r="54" spans="1:8" ht="13.5" customHeight="1">
      <c r="A54" s="71" t="s">
        <v>14</v>
      </c>
      <c r="B54" s="63" t="s">
        <v>259</v>
      </c>
      <c r="C54" s="63" t="s">
        <v>260</v>
      </c>
      <c r="D54" s="63"/>
      <c r="E54" s="65"/>
      <c r="F54" s="65"/>
      <c r="G54" s="65"/>
      <c r="H54" s="56"/>
    </row>
    <row r="55" spans="1:8" ht="12.75">
      <c r="A55" s="74" t="s">
        <v>15</v>
      </c>
      <c r="B55" s="63" t="s">
        <v>261</v>
      </c>
      <c r="C55" s="63" t="s">
        <v>262</v>
      </c>
      <c r="D55" s="63">
        <v>152</v>
      </c>
      <c r="E55" s="65"/>
      <c r="F55" s="65"/>
      <c r="G55" s="65"/>
      <c r="H55" s="56"/>
    </row>
    <row r="56" spans="1:8" ht="12.75">
      <c r="A56" s="74" t="s">
        <v>16</v>
      </c>
      <c r="B56" s="63" t="s">
        <v>263</v>
      </c>
      <c r="C56" s="63">
        <v>150</v>
      </c>
      <c r="D56" s="63">
        <v>152</v>
      </c>
      <c r="E56" s="65">
        <f>E57</f>
        <v>2958642.42</v>
      </c>
      <c r="F56" s="65">
        <f>F57</f>
        <v>17120921.419999998</v>
      </c>
      <c r="G56" s="65">
        <f>G57</f>
        <v>2813465.42</v>
      </c>
      <c r="H56" s="56"/>
    </row>
    <row r="57" spans="1:8" ht="16.5" customHeight="1">
      <c r="A57" s="69" t="s">
        <v>17</v>
      </c>
      <c r="B57" s="63" t="s">
        <v>265</v>
      </c>
      <c r="C57" s="63">
        <v>150</v>
      </c>
      <c r="D57" s="63">
        <v>152</v>
      </c>
      <c r="E57" s="65">
        <f>2891774.81+66867.61</f>
        <v>2958642.42</v>
      </c>
      <c r="F57" s="65">
        <f>17054053.81+66867.61</f>
        <v>17120921.419999998</v>
      </c>
      <c r="G57" s="65">
        <f>2746597.81+66867.61</f>
        <v>2813465.42</v>
      </c>
      <c r="H57" s="56"/>
    </row>
    <row r="58" spans="1:8" ht="12.75">
      <c r="A58" s="66" t="s">
        <v>18</v>
      </c>
      <c r="B58" s="63" t="s">
        <v>266</v>
      </c>
      <c r="C58" s="63" t="s">
        <v>264</v>
      </c>
      <c r="D58" s="63"/>
      <c r="E58" s="65"/>
      <c r="F58" s="65"/>
      <c r="G58" s="65"/>
      <c r="H58" s="56"/>
    </row>
    <row r="59" spans="1:8" ht="12.75">
      <c r="A59" s="66" t="s">
        <v>19</v>
      </c>
      <c r="B59" s="63" t="s">
        <v>267</v>
      </c>
      <c r="C59" s="63"/>
      <c r="D59" s="63"/>
      <c r="E59" s="65"/>
      <c r="F59" s="65"/>
      <c r="G59" s="65"/>
      <c r="H59" s="56"/>
    </row>
    <row r="60" spans="1:8" ht="12.75">
      <c r="A60" s="68" t="s">
        <v>8</v>
      </c>
      <c r="B60" s="63"/>
      <c r="C60" s="63"/>
      <c r="D60" s="63"/>
      <c r="E60" s="65"/>
      <c r="F60" s="65"/>
      <c r="G60" s="65"/>
      <c r="H60" s="56"/>
    </row>
    <row r="61" spans="1:8" ht="12.75">
      <c r="A61" s="66" t="s">
        <v>20</v>
      </c>
      <c r="B61" s="63" t="s">
        <v>268</v>
      </c>
      <c r="C61" s="63" t="s">
        <v>269</v>
      </c>
      <c r="D61" s="63"/>
      <c r="E61" s="65"/>
      <c r="F61" s="65"/>
      <c r="G61" s="65"/>
      <c r="H61" s="56"/>
    </row>
    <row r="62" spans="1:8" ht="12.75">
      <c r="A62" s="66" t="s">
        <v>21</v>
      </c>
      <c r="B62" s="63" t="s">
        <v>270</v>
      </c>
      <c r="C62" s="63" t="s">
        <v>271</v>
      </c>
      <c r="D62" s="63"/>
      <c r="E62" s="65"/>
      <c r="F62" s="65"/>
      <c r="G62" s="65"/>
      <c r="H62" s="56"/>
    </row>
    <row r="63" spans="1:8" ht="12.75">
      <c r="A63" s="66" t="s">
        <v>22</v>
      </c>
      <c r="B63" s="63" t="s">
        <v>272</v>
      </c>
      <c r="C63" s="63" t="s">
        <v>273</v>
      </c>
      <c r="D63" s="63"/>
      <c r="E63" s="65"/>
      <c r="F63" s="65"/>
      <c r="G63" s="65"/>
      <c r="H63" s="56"/>
    </row>
    <row r="64" spans="1:8" ht="12.75">
      <c r="A64" s="66" t="s">
        <v>23</v>
      </c>
      <c r="B64" s="63" t="s">
        <v>274</v>
      </c>
      <c r="C64" s="63" t="s">
        <v>275</v>
      </c>
      <c r="D64" s="63"/>
      <c r="E64" s="65"/>
      <c r="F64" s="65"/>
      <c r="G64" s="65"/>
      <c r="H64" s="56"/>
    </row>
    <row r="65" spans="1:8" ht="12.75">
      <c r="A65" s="64" t="s">
        <v>24</v>
      </c>
      <c r="B65" s="63" t="s">
        <v>276</v>
      </c>
      <c r="C65" s="63" t="s">
        <v>248</v>
      </c>
      <c r="D65" s="63"/>
      <c r="E65" s="65"/>
      <c r="F65" s="65"/>
      <c r="G65" s="65"/>
      <c r="H65" s="56"/>
    </row>
    <row r="66" spans="1:8" ht="36.75" customHeight="1">
      <c r="A66" s="67" t="s">
        <v>25</v>
      </c>
      <c r="B66" s="63" t="s">
        <v>277</v>
      </c>
      <c r="C66" s="63" t="s">
        <v>278</v>
      </c>
      <c r="D66" s="63"/>
      <c r="E66" s="65"/>
      <c r="F66" s="65"/>
      <c r="G66" s="65"/>
      <c r="H66" s="59" t="s">
        <v>102</v>
      </c>
    </row>
    <row r="67" spans="1:8" ht="12.75">
      <c r="A67" s="64" t="s">
        <v>26</v>
      </c>
      <c r="B67" s="63" t="s">
        <v>279</v>
      </c>
      <c r="C67" s="63" t="s">
        <v>248</v>
      </c>
      <c r="D67" s="63"/>
      <c r="E67" s="65">
        <f>E68+E75+E80+E89</f>
        <v>86090544.08000001</v>
      </c>
      <c r="F67" s="65">
        <f>F68+F75+F80+F89</f>
        <v>100470590.6</v>
      </c>
      <c r="G67" s="65">
        <f>G68+G75+G80+G89</f>
        <v>86449320.5</v>
      </c>
      <c r="H67" s="56"/>
    </row>
    <row r="68" spans="1:8" ht="20.25" customHeight="1">
      <c r="A68" s="67" t="s">
        <v>27</v>
      </c>
      <c r="B68" s="63" t="s">
        <v>280</v>
      </c>
      <c r="C68" s="63" t="s">
        <v>248</v>
      </c>
      <c r="D68" s="63"/>
      <c r="E68" s="65">
        <f>E69+E70+E72</f>
        <v>68242907.54</v>
      </c>
      <c r="F68" s="65">
        <f>F69+F70+F72</f>
        <v>68460825.41</v>
      </c>
      <c r="G68" s="65">
        <f>G69+G70+G72</f>
        <v>68747233.66</v>
      </c>
      <c r="H68" s="59" t="s">
        <v>102</v>
      </c>
    </row>
    <row r="69" spans="1:8" ht="22.5" customHeight="1">
      <c r="A69" s="69" t="s">
        <v>28</v>
      </c>
      <c r="B69" s="63" t="s">
        <v>281</v>
      </c>
      <c r="C69" s="63" t="s">
        <v>282</v>
      </c>
      <c r="D69" s="63">
        <v>211</v>
      </c>
      <c r="E69" s="65">
        <f>51801566.83+442721.96</f>
        <v>52244288.79</v>
      </c>
      <c r="F69" s="65">
        <f>51968938.47+442721.96</f>
        <v>52411660.43</v>
      </c>
      <c r="G69" s="65">
        <f>52188914.08+442721.96</f>
        <v>52631636.04</v>
      </c>
      <c r="H69" s="59" t="s">
        <v>102</v>
      </c>
    </row>
    <row r="70" spans="1:8" ht="22.5" customHeight="1">
      <c r="A70" s="69" t="s">
        <v>29</v>
      </c>
      <c r="B70" s="63" t="s">
        <v>283</v>
      </c>
      <c r="C70" s="63" t="s">
        <v>284</v>
      </c>
      <c r="D70" s="63" t="s">
        <v>322</v>
      </c>
      <c r="E70" s="65">
        <v>271503.56</v>
      </c>
      <c r="F70" s="65">
        <v>271503.56</v>
      </c>
      <c r="G70" s="65">
        <v>271503.56</v>
      </c>
      <c r="H70" s="59" t="s">
        <v>102</v>
      </c>
    </row>
    <row r="71" spans="1:8" ht="25.5" customHeight="1">
      <c r="A71" s="73" t="s">
        <v>30</v>
      </c>
      <c r="B71" s="63" t="s">
        <v>285</v>
      </c>
      <c r="C71" s="63" t="s">
        <v>286</v>
      </c>
      <c r="D71" s="63"/>
      <c r="E71" s="65"/>
      <c r="F71" s="65"/>
      <c r="G71" s="65"/>
      <c r="H71" s="59" t="s">
        <v>102</v>
      </c>
    </row>
    <row r="72" spans="1:8" ht="50.25" customHeight="1">
      <c r="A72" s="73" t="s">
        <v>31</v>
      </c>
      <c r="B72" s="63" t="s">
        <v>287</v>
      </c>
      <c r="C72" s="63" t="s">
        <v>288</v>
      </c>
      <c r="D72" s="63">
        <v>213</v>
      </c>
      <c r="E72" s="65">
        <f>E73+E74</f>
        <v>15727115.19</v>
      </c>
      <c r="F72" s="65">
        <f>F73+F74</f>
        <v>15777661.42</v>
      </c>
      <c r="G72" s="65">
        <f>G73+G74</f>
        <v>15844094.06</v>
      </c>
      <c r="H72" s="59" t="s">
        <v>102</v>
      </c>
    </row>
    <row r="73" spans="1:8" ht="27" customHeight="1">
      <c r="A73" s="67" t="s">
        <v>32</v>
      </c>
      <c r="B73" s="63" t="s">
        <v>289</v>
      </c>
      <c r="C73" s="63" t="s">
        <v>288</v>
      </c>
      <c r="D73" s="63">
        <v>213</v>
      </c>
      <c r="E73" s="65">
        <v>15727115.19</v>
      </c>
      <c r="F73" s="65">
        <v>15777661.42</v>
      </c>
      <c r="G73" s="65">
        <v>15844094.06</v>
      </c>
      <c r="H73" s="59" t="s">
        <v>102</v>
      </c>
    </row>
    <row r="74" spans="1:8" ht="18.75" customHeight="1">
      <c r="A74" s="66" t="s">
        <v>33</v>
      </c>
      <c r="B74" s="63" t="s">
        <v>290</v>
      </c>
      <c r="C74" s="63" t="s">
        <v>288</v>
      </c>
      <c r="D74" s="63"/>
      <c r="E74" s="65"/>
      <c r="F74" s="65"/>
      <c r="G74" s="65"/>
      <c r="H74" s="56" t="s">
        <v>102</v>
      </c>
    </row>
    <row r="75" spans="1:8" ht="15" customHeight="1">
      <c r="A75" s="64" t="s">
        <v>34</v>
      </c>
      <c r="B75" s="63" t="s">
        <v>291</v>
      </c>
      <c r="C75" s="63" t="s">
        <v>292</v>
      </c>
      <c r="D75" s="63"/>
      <c r="E75" s="65">
        <f>E76</f>
        <v>863260</v>
      </c>
      <c r="F75" s="65">
        <f>F76</f>
        <v>863260</v>
      </c>
      <c r="G75" s="65">
        <f>G76</f>
        <v>863260</v>
      </c>
      <c r="H75" s="59" t="s">
        <v>102</v>
      </c>
    </row>
    <row r="76" spans="1:8" ht="24" customHeight="1">
      <c r="A76" s="67" t="s">
        <v>35</v>
      </c>
      <c r="B76" s="63" t="s">
        <v>293</v>
      </c>
      <c r="C76" s="63" t="s">
        <v>294</v>
      </c>
      <c r="D76" s="63"/>
      <c r="E76" s="65">
        <f>E78</f>
        <v>863260</v>
      </c>
      <c r="F76" s="65">
        <f>F78</f>
        <v>863260</v>
      </c>
      <c r="G76" s="65">
        <f>G78</f>
        <v>863260</v>
      </c>
      <c r="H76" s="59" t="s">
        <v>102</v>
      </c>
    </row>
    <row r="77" spans="1:8" ht="37.5" customHeight="1">
      <c r="A77" s="75" t="s">
        <v>36</v>
      </c>
      <c r="B77" s="63" t="s">
        <v>295</v>
      </c>
      <c r="C77" s="63" t="s">
        <v>296</v>
      </c>
      <c r="D77" s="63"/>
      <c r="E77" s="65"/>
      <c r="F77" s="65"/>
      <c r="G77" s="65"/>
      <c r="H77" s="59" t="s">
        <v>102</v>
      </c>
    </row>
    <row r="78" spans="1:8" ht="36" customHeight="1">
      <c r="A78" s="76" t="s">
        <v>230</v>
      </c>
      <c r="B78" s="63" t="s">
        <v>229</v>
      </c>
      <c r="C78" s="63">
        <v>323</v>
      </c>
      <c r="D78" s="63">
        <v>323</v>
      </c>
      <c r="E78" s="77">
        <v>863260</v>
      </c>
      <c r="F78" s="77">
        <f>902760-39500</f>
        <v>863260</v>
      </c>
      <c r="G78" s="77">
        <f>902760-39500</f>
        <v>863260</v>
      </c>
      <c r="H78" s="59"/>
    </row>
    <row r="79" spans="1:8" ht="24" customHeight="1">
      <c r="A79" s="73" t="s">
        <v>37</v>
      </c>
      <c r="B79" s="63" t="s">
        <v>297</v>
      </c>
      <c r="C79" s="63" t="s">
        <v>298</v>
      </c>
      <c r="D79" s="63"/>
      <c r="E79" s="65"/>
      <c r="F79" s="65"/>
      <c r="G79" s="65"/>
      <c r="H79" s="59" t="s">
        <v>102</v>
      </c>
    </row>
    <row r="80" spans="1:8" ht="26.25" customHeight="1">
      <c r="A80" s="66" t="s">
        <v>38</v>
      </c>
      <c r="B80" s="63" t="s">
        <v>299</v>
      </c>
      <c r="C80" s="63" t="s">
        <v>300</v>
      </c>
      <c r="D80" s="63"/>
      <c r="E80" s="65">
        <f>SUM(E81:E83)</f>
        <v>4201919</v>
      </c>
      <c r="F80" s="65">
        <f>SUM(F81:F83)</f>
        <v>4201919</v>
      </c>
      <c r="G80" s="65">
        <f>SUM(G81:G83)</f>
        <v>4201919</v>
      </c>
      <c r="H80" s="56" t="s">
        <v>102</v>
      </c>
    </row>
    <row r="81" spans="1:8" ht="26.25" customHeight="1">
      <c r="A81" s="67" t="s">
        <v>39</v>
      </c>
      <c r="B81" s="63" t="s">
        <v>301</v>
      </c>
      <c r="C81" s="63" t="s">
        <v>302</v>
      </c>
      <c r="D81" s="63">
        <v>291</v>
      </c>
      <c r="E81" s="65">
        <v>4171919</v>
      </c>
      <c r="F81" s="65">
        <v>4171919</v>
      </c>
      <c r="G81" s="65">
        <v>4171919</v>
      </c>
      <c r="H81" s="59" t="s">
        <v>102</v>
      </c>
    </row>
    <row r="82" spans="1:8" ht="35.25" customHeight="1">
      <c r="A82" s="73" t="s">
        <v>40</v>
      </c>
      <c r="B82" s="63" t="s">
        <v>303</v>
      </c>
      <c r="C82" s="63" t="s">
        <v>304</v>
      </c>
      <c r="D82" s="63">
        <v>291</v>
      </c>
      <c r="E82" s="65">
        <v>30000</v>
      </c>
      <c r="F82" s="65">
        <v>30000</v>
      </c>
      <c r="G82" s="65">
        <v>30000</v>
      </c>
      <c r="H82" s="59" t="s">
        <v>102</v>
      </c>
    </row>
    <row r="83" spans="1:8" ht="24" customHeight="1">
      <c r="A83" s="73" t="s">
        <v>41</v>
      </c>
      <c r="B83" s="63" t="s">
        <v>305</v>
      </c>
      <c r="C83" s="63" t="s">
        <v>306</v>
      </c>
      <c r="D83" s="63"/>
      <c r="E83" s="65"/>
      <c r="F83" s="65"/>
      <c r="G83" s="65"/>
      <c r="H83" s="59" t="s">
        <v>102</v>
      </c>
    </row>
    <row r="84" spans="1:8" ht="14.25" customHeight="1">
      <c r="A84" s="71" t="s">
        <v>42</v>
      </c>
      <c r="B84" s="63" t="s">
        <v>307</v>
      </c>
      <c r="C84" s="63" t="s">
        <v>248</v>
      </c>
      <c r="D84" s="63"/>
      <c r="E84" s="65">
        <f>E85</f>
        <v>0</v>
      </c>
      <c r="F84" s="65"/>
      <c r="G84" s="65"/>
      <c r="H84" s="59" t="s">
        <v>102</v>
      </c>
    </row>
    <row r="85" spans="1:8" ht="24.75" customHeight="1">
      <c r="A85" s="73" t="s">
        <v>43</v>
      </c>
      <c r="B85" s="63" t="s">
        <v>308</v>
      </c>
      <c r="C85" s="63" t="s">
        <v>309</v>
      </c>
      <c r="D85" s="63"/>
      <c r="E85" s="65"/>
      <c r="F85" s="65"/>
      <c r="G85" s="65"/>
      <c r="H85" s="59" t="s">
        <v>102</v>
      </c>
    </row>
    <row r="86" spans="1:8" ht="12.75">
      <c r="A86" s="64" t="s">
        <v>44</v>
      </c>
      <c r="B86" s="63" t="s">
        <v>310</v>
      </c>
      <c r="C86" s="63" t="s">
        <v>248</v>
      </c>
      <c r="D86" s="63"/>
      <c r="E86" s="65"/>
      <c r="F86" s="65"/>
      <c r="G86" s="65"/>
      <c r="H86" s="56"/>
    </row>
    <row r="87" spans="1:8" ht="27.75" customHeight="1">
      <c r="A87" s="73" t="s">
        <v>45</v>
      </c>
      <c r="B87" s="63" t="s">
        <v>311</v>
      </c>
      <c r="C87" s="63" t="s">
        <v>312</v>
      </c>
      <c r="D87" s="63"/>
      <c r="E87" s="65"/>
      <c r="F87" s="65"/>
      <c r="G87" s="65"/>
      <c r="H87" s="56"/>
    </row>
    <row r="88" spans="1:8" ht="27" customHeight="1">
      <c r="A88" s="73" t="s">
        <v>46</v>
      </c>
      <c r="B88" s="63" t="s">
        <v>313</v>
      </c>
      <c r="C88" s="63" t="s">
        <v>314</v>
      </c>
      <c r="D88" s="63"/>
      <c r="E88" s="65"/>
      <c r="F88" s="65"/>
      <c r="G88" s="65"/>
      <c r="H88" s="56"/>
    </row>
    <row r="89" spans="1:8" ht="12.75">
      <c r="A89" s="66" t="s">
        <v>47</v>
      </c>
      <c r="B89" s="63" t="s">
        <v>315</v>
      </c>
      <c r="C89" s="63" t="s">
        <v>243</v>
      </c>
      <c r="D89" s="63"/>
      <c r="E89" s="78">
        <f>SUM(E91:E98)</f>
        <v>12782457.540000001</v>
      </c>
      <c r="F89" s="78">
        <f>SUM(F91:F98)</f>
        <v>26944586.189999998</v>
      </c>
      <c r="G89" s="78">
        <f>SUM(G91:G98)</f>
        <v>12636907.84</v>
      </c>
      <c r="H89" s="56"/>
    </row>
    <row r="90" spans="1:8" ht="12.75">
      <c r="A90" s="64" t="s">
        <v>48</v>
      </c>
      <c r="B90" s="63"/>
      <c r="C90" s="63"/>
      <c r="D90" s="63"/>
      <c r="E90" s="78"/>
      <c r="F90" s="78"/>
      <c r="G90" s="78"/>
      <c r="H90" s="56"/>
    </row>
    <row r="91" spans="1:8" ht="12.75">
      <c r="A91" s="79" t="s">
        <v>326</v>
      </c>
      <c r="B91" s="63" t="s">
        <v>316</v>
      </c>
      <c r="C91" s="63" t="s">
        <v>243</v>
      </c>
      <c r="D91" s="63">
        <v>221</v>
      </c>
      <c r="E91" s="78">
        <v>324000</v>
      </c>
      <c r="F91" s="78">
        <v>18988.56</v>
      </c>
      <c r="G91" s="78">
        <v>18988.56</v>
      </c>
      <c r="H91" s="56"/>
    </row>
    <row r="92" spans="1:8" ht="12.75">
      <c r="A92" s="79" t="s">
        <v>325</v>
      </c>
      <c r="B92" s="63" t="s">
        <v>317</v>
      </c>
      <c r="C92" s="63" t="s">
        <v>243</v>
      </c>
      <c r="D92" s="63">
        <v>222</v>
      </c>
      <c r="E92" s="78"/>
      <c r="F92" s="78"/>
      <c r="G92" s="78"/>
      <c r="H92" s="56"/>
    </row>
    <row r="93" spans="1:8" ht="12.75">
      <c r="A93" s="79" t="s">
        <v>324</v>
      </c>
      <c r="B93" s="63" t="s">
        <v>318</v>
      </c>
      <c r="C93" s="63" t="s">
        <v>243</v>
      </c>
      <c r="D93" s="63">
        <v>223</v>
      </c>
      <c r="E93" s="78">
        <v>6194506.94</v>
      </c>
      <c r="F93" s="78">
        <v>6194356.59</v>
      </c>
      <c r="G93" s="78">
        <v>6194134.24</v>
      </c>
      <c r="H93" s="56"/>
    </row>
    <row r="94" spans="1:8" ht="14.25" customHeight="1">
      <c r="A94" s="80" t="s">
        <v>239</v>
      </c>
      <c r="B94" s="63" t="s">
        <v>319</v>
      </c>
      <c r="C94" s="46">
        <v>244</v>
      </c>
      <c r="D94" s="46">
        <v>225</v>
      </c>
      <c r="E94" s="48">
        <v>922540.77</v>
      </c>
      <c r="F94" s="48">
        <v>15938319.77</v>
      </c>
      <c r="G94" s="48">
        <v>1612863.77</v>
      </c>
      <c r="H94" s="81"/>
    </row>
    <row r="95" spans="1:8" ht="14.25" customHeight="1">
      <c r="A95" s="82" t="s">
        <v>240</v>
      </c>
      <c r="B95" s="63" t="s">
        <v>320</v>
      </c>
      <c r="C95" s="47">
        <v>244</v>
      </c>
      <c r="D95" s="47">
        <v>226</v>
      </c>
      <c r="E95" s="49">
        <v>1942017.49</v>
      </c>
      <c r="F95" s="49">
        <f>2096161.32-16000+66867.61</f>
        <v>2147028.93</v>
      </c>
      <c r="G95" s="49">
        <f>2114161.32-16000+66867.61</f>
        <v>2165028.9299999997</v>
      </c>
      <c r="H95" s="83"/>
    </row>
    <row r="96" spans="1:8" ht="14.25" customHeight="1">
      <c r="A96" s="82" t="s">
        <v>241</v>
      </c>
      <c r="B96" s="63" t="s">
        <v>321</v>
      </c>
      <c r="C96" s="47">
        <v>244</v>
      </c>
      <c r="D96" s="47">
        <v>227</v>
      </c>
      <c r="E96" s="49">
        <v>16000</v>
      </c>
      <c r="F96" s="49">
        <v>16000</v>
      </c>
      <c r="G96" s="49">
        <v>16000</v>
      </c>
      <c r="H96" s="83"/>
    </row>
    <row r="97" spans="1:8" ht="14.25" customHeight="1">
      <c r="A97" s="82" t="s">
        <v>323</v>
      </c>
      <c r="B97" s="63">
        <v>2647</v>
      </c>
      <c r="C97" s="47">
        <v>244</v>
      </c>
      <c r="D97" s="47">
        <v>310</v>
      </c>
      <c r="E97" s="49">
        <v>2913480</v>
      </c>
      <c r="F97" s="49">
        <f>2120480+39500</f>
        <v>2159980</v>
      </c>
      <c r="G97" s="49">
        <v>2159980</v>
      </c>
      <c r="H97" s="83"/>
    </row>
    <row r="98" spans="1:8" ht="12.75">
      <c r="A98" s="82" t="s">
        <v>242</v>
      </c>
      <c r="B98" s="63">
        <v>2648</v>
      </c>
      <c r="C98" s="47">
        <v>244</v>
      </c>
      <c r="D98" s="47">
        <v>340</v>
      </c>
      <c r="E98" s="49">
        <v>469912.34</v>
      </c>
      <c r="F98" s="49">
        <v>469912.34</v>
      </c>
      <c r="G98" s="49">
        <v>469912.34</v>
      </c>
      <c r="H98" s="83"/>
    </row>
    <row r="100" ht="12.75">
      <c r="A100" s="1"/>
    </row>
    <row r="101" ht="12.75" hidden="1"/>
    <row r="102" spans="1:8" ht="13.5" hidden="1" thickBot="1">
      <c r="A102" s="92"/>
      <c r="B102" s="92"/>
      <c r="C102" s="98"/>
      <c r="D102" s="98"/>
      <c r="E102" s="100"/>
      <c r="F102" s="101"/>
      <c r="G102" s="101"/>
      <c r="H102" s="102"/>
    </row>
    <row r="103" spans="1:8" ht="13.5" hidden="1" thickBot="1">
      <c r="A103" s="93"/>
      <c r="B103" s="93"/>
      <c r="C103" s="99"/>
      <c r="D103" s="99"/>
      <c r="E103" s="18"/>
      <c r="F103" s="2"/>
      <c r="G103" s="2"/>
      <c r="H103" s="18"/>
    </row>
    <row r="104" spans="1:8" ht="13.5" hidden="1" thickBot="1">
      <c r="A104" s="5"/>
      <c r="B104" s="5"/>
      <c r="C104" s="19"/>
      <c r="D104" s="20"/>
      <c r="E104" s="19"/>
      <c r="F104" s="5"/>
      <c r="G104" s="19"/>
      <c r="H104" s="5"/>
    </row>
    <row r="105" spans="1:8" ht="13.5" hidden="1" thickBot="1">
      <c r="A105" s="5"/>
      <c r="B105" s="21"/>
      <c r="C105" s="5"/>
      <c r="D105" s="20"/>
      <c r="E105" s="9"/>
      <c r="F105" s="9"/>
      <c r="G105" s="9"/>
      <c r="H105" s="9"/>
    </row>
    <row r="106" spans="1:8" ht="13.5" hidden="1" thickBot="1">
      <c r="A106" s="5"/>
      <c r="B106" s="10"/>
      <c r="C106" s="5"/>
      <c r="D106" s="8"/>
      <c r="E106" s="9"/>
      <c r="F106" s="9"/>
      <c r="G106" s="9"/>
      <c r="H106" s="9"/>
    </row>
    <row r="107" spans="1:8" ht="13.5" hidden="1" thickBot="1">
      <c r="A107" s="5"/>
      <c r="B107" s="13"/>
      <c r="C107" s="5"/>
      <c r="D107" s="8"/>
      <c r="E107" s="9"/>
      <c r="F107" s="9"/>
      <c r="G107" s="9"/>
      <c r="H107" s="9"/>
    </row>
    <row r="108" spans="1:8" ht="13.5" hidden="1" thickBot="1">
      <c r="A108" s="5"/>
      <c r="B108" s="13"/>
      <c r="C108" s="5"/>
      <c r="D108" s="8"/>
      <c r="E108" s="9"/>
      <c r="F108" s="9"/>
      <c r="G108" s="9"/>
      <c r="H108" s="9"/>
    </row>
    <row r="109" spans="1:8" ht="13.5" hidden="1" thickBot="1">
      <c r="A109" s="5"/>
      <c r="B109" s="13"/>
      <c r="C109" s="5"/>
      <c r="D109" s="8"/>
      <c r="E109" s="9"/>
      <c r="F109" s="9"/>
      <c r="G109" s="9"/>
      <c r="H109" s="9"/>
    </row>
    <row r="110" spans="1:8" ht="13.5" hidden="1" thickBot="1">
      <c r="A110" s="5"/>
      <c r="B110" s="10"/>
      <c r="C110" s="5"/>
      <c r="D110" s="8"/>
      <c r="E110" s="9"/>
      <c r="F110" s="9"/>
      <c r="G110" s="9"/>
      <c r="H110" s="9"/>
    </row>
    <row r="111" spans="1:8" ht="13.5" hidden="1" thickBot="1">
      <c r="A111" s="5"/>
      <c r="B111" s="10"/>
      <c r="C111" s="5"/>
      <c r="D111" s="8"/>
      <c r="E111" s="9"/>
      <c r="F111" s="9"/>
      <c r="G111" s="9"/>
      <c r="H111" s="9"/>
    </row>
    <row r="112" spans="1:8" ht="13.5" hidden="1" thickBot="1">
      <c r="A112" s="5"/>
      <c r="B112" s="22"/>
      <c r="C112" s="5"/>
      <c r="D112" s="8"/>
      <c r="E112" s="9"/>
      <c r="F112" s="9"/>
      <c r="G112" s="9"/>
      <c r="H112" s="9"/>
    </row>
    <row r="113" spans="1:8" ht="13.5" hidden="1" thickBot="1">
      <c r="A113" s="5"/>
      <c r="B113" s="7"/>
      <c r="C113" s="5"/>
      <c r="D113" s="8"/>
      <c r="E113" s="9"/>
      <c r="F113" s="9"/>
      <c r="G113" s="9"/>
      <c r="H113" s="9"/>
    </row>
    <row r="114" spans="1:8" ht="13.5" hidden="1" thickBot="1">
      <c r="A114" s="5"/>
      <c r="B114" s="10"/>
      <c r="C114" s="5"/>
      <c r="D114" s="8"/>
      <c r="E114" s="9"/>
      <c r="F114" s="9"/>
      <c r="G114" s="9"/>
      <c r="H114" s="9"/>
    </row>
    <row r="115" spans="1:8" ht="13.5" hidden="1" thickBot="1">
      <c r="A115" s="5"/>
      <c r="B115" s="22"/>
      <c r="C115" s="5"/>
      <c r="D115" s="8"/>
      <c r="E115" s="9"/>
      <c r="F115" s="9"/>
      <c r="G115" s="9"/>
      <c r="H115" s="9"/>
    </row>
    <row r="116" spans="1:8" ht="13.5" hidden="1" thickBot="1">
      <c r="A116" s="5"/>
      <c r="B116" s="15"/>
      <c r="C116" s="5"/>
      <c r="D116" s="8"/>
      <c r="E116" s="9"/>
      <c r="F116" s="9"/>
      <c r="G116" s="9"/>
      <c r="H116" s="9"/>
    </row>
    <row r="117" spans="1:8" ht="13.5" hidden="1" thickBot="1">
      <c r="A117" s="5"/>
      <c r="B117" s="7"/>
      <c r="C117" s="5"/>
      <c r="D117" s="8"/>
      <c r="E117" s="9"/>
      <c r="F117" s="9"/>
      <c r="G117" s="9"/>
      <c r="H117" s="9"/>
    </row>
    <row r="118" spans="1:8" ht="13.5" hidden="1" thickBot="1">
      <c r="A118" s="5"/>
      <c r="B118" s="10"/>
      <c r="C118" s="5"/>
      <c r="D118" s="8"/>
      <c r="E118" s="9"/>
      <c r="F118" s="9"/>
      <c r="G118" s="9"/>
      <c r="H118" s="9"/>
    </row>
    <row r="119" spans="1:8" ht="13.5" hidden="1" thickBot="1">
      <c r="A119" s="5"/>
      <c r="B119" s="7"/>
      <c r="C119" s="5"/>
      <c r="D119" s="8"/>
      <c r="E119" s="9"/>
      <c r="F119" s="9"/>
      <c r="G119" s="9"/>
      <c r="H119" s="9"/>
    </row>
    <row r="120" spans="1:8" ht="13.5" hidden="1" thickBot="1">
      <c r="A120" s="5"/>
      <c r="B120" s="10"/>
      <c r="C120" s="5"/>
      <c r="D120" s="8"/>
      <c r="E120" s="9"/>
      <c r="F120" s="9"/>
      <c r="G120" s="9"/>
      <c r="H120" s="9"/>
    </row>
    <row r="121" spans="1:8" ht="13.5" hidden="1" thickBot="1">
      <c r="A121" s="9"/>
      <c r="B121" s="7"/>
      <c r="C121" s="5"/>
      <c r="D121" s="9"/>
      <c r="E121" s="9"/>
      <c r="F121" s="9"/>
      <c r="G121" s="9"/>
      <c r="H121" s="9"/>
    </row>
    <row r="122" spans="1:8" ht="13.5" hidden="1" thickBot="1">
      <c r="A122" s="5"/>
      <c r="B122" s="23"/>
      <c r="C122" s="5"/>
      <c r="D122" s="8"/>
      <c r="E122" s="9"/>
      <c r="F122" s="9"/>
      <c r="G122" s="9"/>
      <c r="H122" s="9"/>
    </row>
    <row r="123" spans="1:8" ht="13.5" hidden="1" thickBot="1">
      <c r="A123" s="9"/>
      <c r="B123" s="5"/>
      <c r="C123" s="5"/>
      <c r="D123" s="9"/>
      <c r="E123" s="9"/>
      <c r="F123" s="9"/>
      <c r="G123" s="9"/>
      <c r="H123" s="9"/>
    </row>
    <row r="124" ht="12.75" hidden="1"/>
    <row r="125" ht="12.75" hidden="1">
      <c r="A125" s="1"/>
    </row>
    <row r="126" ht="12.75" hidden="1"/>
    <row r="127" ht="12.75">
      <c r="A127" s="1"/>
    </row>
    <row r="129" ht="12.75">
      <c r="A129" s="1"/>
    </row>
    <row r="131" ht="12.75">
      <c r="A131" s="1"/>
    </row>
    <row r="133" ht="12.75">
      <c r="A133" s="1"/>
    </row>
    <row r="135" ht="12.75">
      <c r="A135" s="1"/>
    </row>
    <row r="136" ht="21" customHeight="1"/>
    <row r="137" ht="11.25" customHeight="1">
      <c r="A137" s="1"/>
    </row>
    <row r="147" spans="1:8" ht="18">
      <c r="A147" s="38"/>
      <c r="B147" s="38"/>
      <c r="C147" s="38"/>
      <c r="D147" s="38"/>
      <c r="E147" s="38"/>
      <c r="F147" s="38"/>
      <c r="G147" s="38"/>
      <c r="H147" s="38"/>
    </row>
    <row r="149" spans="1:8" ht="64.5" customHeight="1">
      <c r="A149" s="28"/>
      <c r="B149" s="28"/>
      <c r="C149" s="28"/>
      <c r="D149" s="28"/>
      <c r="E149" s="28"/>
      <c r="F149" s="28"/>
      <c r="G149" s="28"/>
      <c r="H149" s="28"/>
    </row>
    <row r="150" spans="1:8" ht="18.75">
      <c r="A150" s="29"/>
      <c r="B150" s="29"/>
      <c r="C150" s="29"/>
      <c r="D150" s="29"/>
      <c r="E150" s="29"/>
      <c r="F150" s="29"/>
      <c r="G150" s="29"/>
      <c r="H150" s="29"/>
    </row>
    <row r="151" ht="75.75" customHeight="1"/>
    <row r="152" spans="1:8" ht="18.75">
      <c r="A152" s="29"/>
      <c r="B152" s="29"/>
      <c r="C152" s="29"/>
      <c r="D152" s="29"/>
      <c r="E152" s="29"/>
      <c r="F152" s="29"/>
      <c r="G152" s="29"/>
      <c r="H152" s="29"/>
    </row>
    <row r="153" spans="1:8" ht="18.75">
      <c r="A153" s="40"/>
      <c r="B153" s="40"/>
      <c r="C153" s="40"/>
      <c r="D153" s="40"/>
      <c r="E153" s="40"/>
      <c r="F153" s="40"/>
      <c r="G153" s="29"/>
      <c r="H153" s="29"/>
    </row>
    <row r="154" spans="1:8" ht="18.75">
      <c r="A154" s="29"/>
      <c r="B154" s="29"/>
      <c r="C154" s="29"/>
      <c r="D154" s="29"/>
      <c r="E154" s="29"/>
      <c r="F154" s="29"/>
      <c r="G154" s="29"/>
      <c r="H154" s="29"/>
    </row>
    <row r="155" spans="1:8" ht="58.5" customHeight="1">
      <c r="A155" s="29"/>
      <c r="B155" s="29"/>
      <c r="C155" s="29"/>
      <c r="D155" s="29"/>
      <c r="E155" s="29"/>
      <c r="F155" s="29"/>
      <c r="G155" s="29"/>
      <c r="H155" s="29"/>
    </row>
    <row r="156" spans="1:8" ht="18.75">
      <c r="A156" s="29"/>
      <c r="B156" s="29"/>
      <c r="C156" s="29"/>
      <c r="D156" s="29"/>
      <c r="E156" s="29"/>
      <c r="F156" s="29"/>
      <c r="G156" s="29"/>
      <c r="H156" s="29"/>
    </row>
    <row r="157" spans="1:8" ht="18.75">
      <c r="A157" s="29"/>
      <c r="B157" s="29"/>
      <c r="C157" s="29"/>
      <c r="D157" s="29"/>
      <c r="E157" s="29"/>
      <c r="F157" s="29"/>
      <c r="G157" s="29"/>
      <c r="H157" s="42"/>
    </row>
    <row r="158" spans="1:8" ht="18.75">
      <c r="A158" s="29"/>
      <c r="B158" s="29"/>
      <c r="C158" s="29"/>
      <c r="D158" s="29"/>
      <c r="E158" s="29"/>
      <c r="F158" s="29"/>
      <c r="G158" s="29"/>
      <c r="H158" s="29"/>
    </row>
    <row r="159" spans="1:8" ht="18.75">
      <c r="A159" s="29"/>
      <c r="B159" s="29"/>
      <c r="C159" s="29"/>
      <c r="D159" s="29"/>
      <c r="E159" s="29"/>
      <c r="F159" s="29"/>
      <c r="G159" s="29"/>
      <c r="H159" s="29"/>
    </row>
    <row r="160" spans="1:8" ht="18.75">
      <c r="A160" s="29"/>
      <c r="B160" s="29"/>
      <c r="C160" s="29"/>
      <c r="D160" s="29"/>
      <c r="E160" s="29"/>
      <c r="F160" s="29"/>
      <c r="G160" s="29"/>
      <c r="H160" s="29"/>
    </row>
    <row r="161" spans="1:8" ht="18.75">
      <c r="A161" s="29"/>
      <c r="B161" s="29"/>
      <c r="C161" s="29"/>
      <c r="D161" s="29"/>
      <c r="E161" s="29"/>
      <c r="F161" s="29"/>
      <c r="G161" s="29"/>
      <c r="H161" s="29"/>
    </row>
  </sheetData>
  <sheetProtection/>
  <mergeCells count="13">
    <mergeCell ref="A102:A103"/>
    <mergeCell ref="B102:B103"/>
    <mergeCell ref="C102:C103"/>
    <mergeCell ref="D102:D103"/>
    <mergeCell ref="E102:H102"/>
    <mergeCell ref="A1:H36"/>
    <mergeCell ref="A37:H37"/>
    <mergeCell ref="A39:H39"/>
    <mergeCell ref="A41:A42"/>
    <mergeCell ref="B41:B42"/>
    <mergeCell ref="C41:C42"/>
    <mergeCell ref="D41:D42"/>
    <mergeCell ref="E41:H41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9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view="pageBreakPreview" zoomScale="80" zoomScaleNormal="80" zoomScaleSheetLayoutView="80" zoomScalePageLayoutView="0" workbookViewId="0" topLeftCell="A99">
      <selection activeCell="G112" sqref="G112"/>
    </sheetView>
  </sheetViews>
  <sheetFormatPr defaultColWidth="9.140625" defaultRowHeight="12.75"/>
  <cols>
    <col min="1" max="1" width="23.00390625" style="0" customWidth="1"/>
    <col min="2" max="2" width="45.28125" style="0" customWidth="1"/>
    <col min="4" max="4" width="8.00390625" style="0" customWidth="1"/>
    <col min="5" max="5" width="14.00390625" style="0" customWidth="1"/>
    <col min="6" max="6" width="14.7109375" style="0" customWidth="1"/>
    <col min="7" max="7" width="14.421875" style="0" customWidth="1"/>
    <col min="8" max="8" width="9.421875" style="0" customWidth="1"/>
  </cols>
  <sheetData>
    <row r="1" spans="1:8" ht="12.75" hidden="1">
      <c r="A1" s="96" t="s">
        <v>211</v>
      </c>
      <c r="B1" s="97"/>
      <c r="C1" s="97"/>
      <c r="D1" s="97"/>
      <c r="E1" s="97"/>
      <c r="F1" s="97"/>
      <c r="G1" s="97"/>
      <c r="H1" s="97"/>
    </row>
    <row r="2" spans="1:8" ht="12.75" hidden="1">
      <c r="A2" s="97"/>
      <c r="B2" s="97"/>
      <c r="C2" s="97"/>
      <c r="D2" s="97"/>
      <c r="E2" s="97"/>
      <c r="F2" s="97"/>
      <c r="G2" s="97"/>
      <c r="H2" s="97"/>
    </row>
    <row r="3" spans="1:8" ht="12.75" hidden="1">
      <c r="A3" s="97"/>
      <c r="B3" s="97"/>
      <c r="C3" s="97"/>
      <c r="D3" s="97"/>
      <c r="E3" s="97"/>
      <c r="F3" s="97"/>
      <c r="G3" s="97"/>
      <c r="H3" s="97"/>
    </row>
    <row r="4" spans="1:8" ht="12.75" hidden="1">
      <c r="A4" s="97"/>
      <c r="B4" s="97"/>
      <c r="C4" s="97"/>
      <c r="D4" s="97"/>
      <c r="E4" s="97"/>
      <c r="F4" s="97"/>
      <c r="G4" s="97"/>
      <c r="H4" s="97"/>
    </row>
    <row r="5" spans="1:8" ht="15" customHeight="1" hidden="1">
      <c r="A5" s="97"/>
      <c r="B5" s="97"/>
      <c r="C5" s="97"/>
      <c r="D5" s="97"/>
      <c r="E5" s="97"/>
      <c r="F5" s="97"/>
      <c r="G5" s="97"/>
      <c r="H5" s="97"/>
    </row>
    <row r="6" spans="1:8" ht="12.75" hidden="1">
      <c r="A6" s="97"/>
      <c r="B6" s="97"/>
      <c r="C6" s="97"/>
      <c r="D6" s="97"/>
      <c r="E6" s="97"/>
      <c r="F6" s="97"/>
      <c r="G6" s="97"/>
      <c r="H6" s="97"/>
    </row>
    <row r="7" spans="1:8" ht="12.75" hidden="1">
      <c r="A7" s="97"/>
      <c r="B7" s="97"/>
      <c r="C7" s="97"/>
      <c r="D7" s="97"/>
      <c r="E7" s="97"/>
      <c r="F7" s="97"/>
      <c r="G7" s="97"/>
      <c r="H7" s="97"/>
    </row>
    <row r="8" spans="1:8" ht="12.75" hidden="1">
      <c r="A8" s="97"/>
      <c r="B8" s="97"/>
      <c r="C8" s="97"/>
      <c r="D8" s="97"/>
      <c r="E8" s="97"/>
      <c r="F8" s="97"/>
      <c r="G8" s="97"/>
      <c r="H8" s="97"/>
    </row>
    <row r="9" spans="1:8" ht="12.75" hidden="1">
      <c r="A9" s="97"/>
      <c r="B9" s="97"/>
      <c r="C9" s="97"/>
      <c r="D9" s="97"/>
      <c r="E9" s="97"/>
      <c r="F9" s="97"/>
      <c r="G9" s="97"/>
      <c r="H9" s="97"/>
    </row>
    <row r="10" spans="1:8" ht="12.75" hidden="1">
      <c r="A10" s="97"/>
      <c r="B10" s="97"/>
      <c r="C10" s="97"/>
      <c r="D10" s="97"/>
      <c r="E10" s="97"/>
      <c r="F10" s="97"/>
      <c r="G10" s="97"/>
      <c r="H10" s="97"/>
    </row>
    <row r="11" spans="1:8" ht="12.75" hidden="1">
      <c r="A11" s="97"/>
      <c r="B11" s="97"/>
      <c r="C11" s="97"/>
      <c r="D11" s="97"/>
      <c r="E11" s="97"/>
      <c r="F11" s="97"/>
      <c r="G11" s="97"/>
      <c r="H11" s="97"/>
    </row>
    <row r="12" spans="1:8" ht="12.75" hidden="1">
      <c r="A12" s="97"/>
      <c r="B12" s="97"/>
      <c r="C12" s="97"/>
      <c r="D12" s="97"/>
      <c r="E12" s="97"/>
      <c r="F12" s="97"/>
      <c r="G12" s="97"/>
      <c r="H12" s="97"/>
    </row>
    <row r="13" spans="1:8" ht="12.75" hidden="1">
      <c r="A13" s="97"/>
      <c r="B13" s="97"/>
      <c r="C13" s="97"/>
      <c r="D13" s="97"/>
      <c r="E13" s="97"/>
      <c r="F13" s="97"/>
      <c r="G13" s="97"/>
      <c r="H13" s="97"/>
    </row>
    <row r="14" spans="1:8" ht="12.75" hidden="1">
      <c r="A14" s="97"/>
      <c r="B14" s="97"/>
      <c r="C14" s="97"/>
      <c r="D14" s="97"/>
      <c r="E14" s="97"/>
      <c r="F14" s="97"/>
      <c r="G14" s="97"/>
      <c r="H14" s="97"/>
    </row>
    <row r="15" spans="1:8" ht="12.75" hidden="1">
      <c r="A15" s="97"/>
      <c r="B15" s="97"/>
      <c r="C15" s="97"/>
      <c r="D15" s="97"/>
      <c r="E15" s="97"/>
      <c r="F15" s="97"/>
      <c r="G15" s="97"/>
      <c r="H15" s="97"/>
    </row>
    <row r="16" spans="1:8" ht="12.75" hidden="1">
      <c r="A16" s="97"/>
      <c r="B16" s="97"/>
      <c r="C16" s="97"/>
      <c r="D16" s="97"/>
      <c r="E16" s="97"/>
      <c r="F16" s="97"/>
      <c r="G16" s="97"/>
      <c r="H16" s="97"/>
    </row>
    <row r="17" spans="1:8" ht="12.75" hidden="1">
      <c r="A17" s="97"/>
      <c r="B17" s="97"/>
      <c r="C17" s="97"/>
      <c r="D17" s="97"/>
      <c r="E17" s="97"/>
      <c r="F17" s="97"/>
      <c r="G17" s="97"/>
      <c r="H17" s="97"/>
    </row>
    <row r="18" spans="1:8" ht="12.75" hidden="1">
      <c r="A18" s="97"/>
      <c r="B18" s="97"/>
      <c r="C18" s="97"/>
      <c r="D18" s="97"/>
      <c r="E18" s="97"/>
      <c r="F18" s="97"/>
      <c r="G18" s="97"/>
      <c r="H18" s="97"/>
    </row>
    <row r="19" spans="1:8" ht="12.75" hidden="1">
      <c r="A19" s="97"/>
      <c r="B19" s="97"/>
      <c r="C19" s="97"/>
      <c r="D19" s="97"/>
      <c r="E19" s="97"/>
      <c r="F19" s="97"/>
      <c r="G19" s="97"/>
      <c r="H19" s="97"/>
    </row>
    <row r="20" spans="1:8" ht="12.75" hidden="1">
      <c r="A20" s="97"/>
      <c r="B20" s="97"/>
      <c r="C20" s="97"/>
      <c r="D20" s="97"/>
      <c r="E20" s="97"/>
      <c r="F20" s="97"/>
      <c r="G20" s="97"/>
      <c r="H20" s="97"/>
    </row>
    <row r="21" spans="1:8" ht="12.75" hidden="1">
      <c r="A21" s="97"/>
      <c r="B21" s="97"/>
      <c r="C21" s="97"/>
      <c r="D21" s="97"/>
      <c r="E21" s="97"/>
      <c r="F21" s="97"/>
      <c r="G21" s="97"/>
      <c r="H21" s="97"/>
    </row>
    <row r="22" spans="1:8" ht="12.75" hidden="1">
      <c r="A22" s="97"/>
      <c r="B22" s="97"/>
      <c r="C22" s="97"/>
      <c r="D22" s="97"/>
      <c r="E22" s="97"/>
      <c r="F22" s="97"/>
      <c r="G22" s="97"/>
      <c r="H22" s="97"/>
    </row>
    <row r="23" spans="1:8" ht="12.75" hidden="1">
      <c r="A23" s="97"/>
      <c r="B23" s="97"/>
      <c r="C23" s="97"/>
      <c r="D23" s="97"/>
      <c r="E23" s="97"/>
      <c r="F23" s="97"/>
      <c r="G23" s="97"/>
      <c r="H23" s="97"/>
    </row>
    <row r="24" spans="1:8" ht="12.75" hidden="1">
      <c r="A24" s="97"/>
      <c r="B24" s="97"/>
      <c r="C24" s="97"/>
      <c r="D24" s="97"/>
      <c r="E24" s="97"/>
      <c r="F24" s="97"/>
      <c r="G24" s="97"/>
      <c r="H24" s="97"/>
    </row>
    <row r="25" spans="1:8" ht="12.75" hidden="1">
      <c r="A25" s="97"/>
      <c r="B25" s="97"/>
      <c r="C25" s="97"/>
      <c r="D25" s="97"/>
      <c r="E25" s="97"/>
      <c r="F25" s="97"/>
      <c r="G25" s="97"/>
      <c r="H25" s="97"/>
    </row>
    <row r="26" spans="1:8" ht="12.75" hidden="1">
      <c r="A26" s="97"/>
      <c r="B26" s="97"/>
      <c r="C26" s="97"/>
      <c r="D26" s="97"/>
      <c r="E26" s="97"/>
      <c r="F26" s="97"/>
      <c r="G26" s="97"/>
      <c r="H26" s="97"/>
    </row>
    <row r="27" spans="1:8" ht="12.75" hidden="1">
      <c r="A27" s="97"/>
      <c r="B27" s="97"/>
      <c r="C27" s="97"/>
      <c r="D27" s="97"/>
      <c r="E27" s="97"/>
      <c r="F27" s="97"/>
      <c r="G27" s="97"/>
      <c r="H27" s="97"/>
    </row>
    <row r="28" spans="1:8" ht="12.75" hidden="1">
      <c r="A28" s="97"/>
      <c r="B28" s="97"/>
      <c r="C28" s="97"/>
      <c r="D28" s="97"/>
      <c r="E28" s="97"/>
      <c r="F28" s="97"/>
      <c r="G28" s="97"/>
      <c r="H28" s="97"/>
    </row>
    <row r="29" spans="1:8" ht="12.75" hidden="1">
      <c r="A29" s="97"/>
      <c r="B29" s="97"/>
      <c r="C29" s="97"/>
      <c r="D29" s="97"/>
      <c r="E29" s="97"/>
      <c r="F29" s="97"/>
      <c r="G29" s="97"/>
      <c r="H29" s="97"/>
    </row>
    <row r="30" spans="1:8" ht="12.75" hidden="1">
      <c r="A30" s="97"/>
      <c r="B30" s="97"/>
      <c r="C30" s="97"/>
      <c r="D30" s="97"/>
      <c r="E30" s="97"/>
      <c r="F30" s="97"/>
      <c r="G30" s="97"/>
      <c r="H30" s="97"/>
    </row>
    <row r="31" spans="1:8" ht="12.75" hidden="1">
      <c r="A31" s="97"/>
      <c r="B31" s="97"/>
      <c r="C31" s="97"/>
      <c r="D31" s="97"/>
      <c r="E31" s="97"/>
      <c r="F31" s="97"/>
      <c r="G31" s="97"/>
      <c r="H31" s="97"/>
    </row>
    <row r="32" spans="1:8" ht="12.75" hidden="1">
      <c r="A32" s="97"/>
      <c r="B32" s="97"/>
      <c r="C32" s="97"/>
      <c r="D32" s="97"/>
      <c r="E32" s="97"/>
      <c r="F32" s="97"/>
      <c r="G32" s="97"/>
      <c r="H32" s="97"/>
    </row>
    <row r="33" spans="1:8" ht="12.75" hidden="1">
      <c r="A33" s="97"/>
      <c r="B33" s="97"/>
      <c r="C33" s="97"/>
      <c r="D33" s="97"/>
      <c r="E33" s="97"/>
      <c r="F33" s="97"/>
      <c r="G33" s="97"/>
      <c r="H33" s="97"/>
    </row>
    <row r="34" spans="1:8" ht="12.75" hidden="1">
      <c r="A34" s="97"/>
      <c r="B34" s="97"/>
      <c r="C34" s="97"/>
      <c r="D34" s="97"/>
      <c r="E34" s="97"/>
      <c r="F34" s="97"/>
      <c r="G34" s="97"/>
      <c r="H34" s="97"/>
    </row>
    <row r="35" spans="1:8" ht="12.75" hidden="1">
      <c r="A35" s="97"/>
      <c r="B35" s="97"/>
      <c r="C35" s="97"/>
      <c r="D35" s="97"/>
      <c r="E35" s="97"/>
      <c r="F35" s="97"/>
      <c r="G35" s="97"/>
      <c r="H35" s="97"/>
    </row>
    <row r="36" spans="1:8" ht="12.75" hidden="1">
      <c r="A36" s="97"/>
      <c r="B36" s="97"/>
      <c r="C36" s="97"/>
      <c r="D36" s="97"/>
      <c r="E36" s="97"/>
      <c r="F36" s="97"/>
      <c r="G36" s="97"/>
      <c r="H36" s="97"/>
    </row>
    <row r="37" spans="1:8" ht="15.75" hidden="1">
      <c r="A37" s="97" t="s">
        <v>0</v>
      </c>
      <c r="B37" s="97"/>
      <c r="C37" s="97"/>
      <c r="D37" s="97"/>
      <c r="E37" s="97"/>
      <c r="F37" s="97"/>
      <c r="G37" s="97"/>
      <c r="H37" s="97"/>
    </row>
    <row r="38" ht="12.75" hidden="1"/>
    <row r="39" spans="1:8" ht="15.75" hidden="1">
      <c r="A39" s="97" t="s">
        <v>1</v>
      </c>
      <c r="B39" s="97"/>
      <c r="C39" s="97"/>
      <c r="D39" s="97"/>
      <c r="E39" s="97"/>
      <c r="F39" s="97"/>
      <c r="G39" s="97"/>
      <c r="H39" s="97"/>
    </row>
    <row r="40" ht="12.75" hidden="1"/>
    <row r="41" spans="1:8" ht="13.5" hidden="1" thickBot="1">
      <c r="A41" s="92" t="s">
        <v>2</v>
      </c>
      <c r="B41" s="98" t="s">
        <v>52</v>
      </c>
      <c r="C41" s="98" t="s">
        <v>100</v>
      </c>
      <c r="D41" s="98" t="s">
        <v>129</v>
      </c>
      <c r="E41" s="100" t="s">
        <v>131</v>
      </c>
      <c r="F41" s="101"/>
      <c r="G41" s="101"/>
      <c r="H41" s="102"/>
    </row>
    <row r="42" spans="1:8" ht="45.75" hidden="1" thickBot="1">
      <c r="A42" s="93"/>
      <c r="B42" s="99"/>
      <c r="C42" s="99"/>
      <c r="D42" s="99"/>
      <c r="E42" s="2" t="s">
        <v>132</v>
      </c>
      <c r="F42" s="2" t="s">
        <v>134</v>
      </c>
      <c r="G42" s="2" t="s">
        <v>136</v>
      </c>
      <c r="H42" s="3" t="s">
        <v>138</v>
      </c>
    </row>
    <row r="43" spans="1:8" ht="13.5" hidden="1" thickBot="1">
      <c r="A43" s="4" t="s">
        <v>3</v>
      </c>
      <c r="B43" s="5" t="s">
        <v>53</v>
      </c>
      <c r="C43" s="6" t="s">
        <v>101</v>
      </c>
      <c r="D43" s="4" t="s">
        <v>130</v>
      </c>
      <c r="E43" s="4" t="s">
        <v>133</v>
      </c>
      <c r="F43" s="5" t="s">
        <v>135</v>
      </c>
      <c r="G43" s="4" t="s">
        <v>137</v>
      </c>
      <c r="H43" s="5" t="s">
        <v>139</v>
      </c>
    </row>
    <row r="44" spans="1:8" ht="13.5" hidden="1" thickBot="1">
      <c r="A44" s="7" t="s">
        <v>4</v>
      </c>
      <c r="B44" s="8" t="s">
        <v>54</v>
      </c>
      <c r="C44" s="5" t="s">
        <v>102</v>
      </c>
      <c r="D44" s="5" t="s">
        <v>102</v>
      </c>
      <c r="E44" s="9"/>
      <c r="F44" s="9"/>
      <c r="G44" s="9"/>
      <c r="H44" s="9"/>
    </row>
    <row r="45" spans="1:8" ht="13.5" hidden="1" thickBot="1">
      <c r="A45" s="7" t="s">
        <v>5</v>
      </c>
      <c r="B45" s="8" t="s">
        <v>55</v>
      </c>
      <c r="C45" s="5" t="s">
        <v>102</v>
      </c>
      <c r="D45" s="5" t="s">
        <v>102</v>
      </c>
      <c r="E45" s="9"/>
      <c r="F45" s="9"/>
      <c r="G45" s="9"/>
      <c r="H45" s="9"/>
    </row>
    <row r="46" spans="1:8" ht="13.5" hidden="1" thickBot="1">
      <c r="A46" s="9" t="s">
        <v>6</v>
      </c>
      <c r="B46" s="4" t="s">
        <v>56</v>
      </c>
      <c r="C46" s="9"/>
      <c r="D46" s="9"/>
      <c r="E46" s="9"/>
      <c r="F46" s="9"/>
      <c r="G46" s="9"/>
      <c r="H46" s="9"/>
    </row>
    <row r="47" spans="1:8" ht="23.25" hidden="1" thickBot="1">
      <c r="A47" s="10" t="s">
        <v>7</v>
      </c>
      <c r="B47" s="8" t="s">
        <v>57</v>
      </c>
      <c r="C47" s="8" t="s">
        <v>103</v>
      </c>
      <c r="D47" s="9"/>
      <c r="E47" s="9"/>
      <c r="F47" s="9"/>
      <c r="G47" s="9"/>
      <c r="H47" s="9"/>
    </row>
    <row r="48" spans="1:8" ht="13.5" hidden="1" thickBot="1">
      <c r="A48" s="8" t="s">
        <v>8</v>
      </c>
      <c r="B48" s="9"/>
      <c r="C48" s="9"/>
      <c r="D48" s="9"/>
      <c r="E48" s="9"/>
      <c r="F48" s="9"/>
      <c r="G48" s="9"/>
      <c r="H48" s="9"/>
    </row>
    <row r="49" spans="1:8" ht="57" hidden="1" thickBot="1">
      <c r="A49" s="11" t="s">
        <v>9</v>
      </c>
      <c r="B49" s="8" t="s">
        <v>58</v>
      </c>
      <c r="C49" s="8" t="s">
        <v>103</v>
      </c>
      <c r="D49" s="9"/>
      <c r="E49" s="9"/>
      <c r="F49" s="9"/>
      <c r="G49" s="9"/>
      <c r="H49" s="9"/>
    </row>
    <row r="50" spans="1:8" ht="13.5" hidden="1" thickBot="1">
      <c r="A50" s="12" t="s">
        <v>10</v>
      </c>
      <c r="B50" s="8" t="s">
        <v>59</v>
      </c>
      <c r="C50" s="6" t="s">
        <v>103</v>
      </c>
      <c r="D50" s="9"/>
      <c r="E50" s="9"/>
      <c r="F50" s="9"/>
      <c r="G50" s="9"/>
      <c r="H50" s="9"/>
    </row>
    <row r="51" spans="1:8" ht="34.5" hidden="1" thickBot="1">
      <c r="A51" s="13" t="s">
        <v>11</v>
      </c>
      <c r="B51" s="8" t="s">
        <v>60</v>
      </c>
      <c r="C51" s="8" t="s">
        <v>104</v>
      </c>
      <c r="D51" s="9"/>
      <c r="E51" s="9"/>
      <c r="F51" s="9"/>
      <c r="G51" s="9"/>
      <c r="H51" s="9"/>
    </row>
    <row r="52" spans="1:8" ht="45.75" hidden="1" thickBot="1">
      <c r="A52" s="14" t="s">
        <v>12</v>
      </c>
      <c r="B52" s="4" t="s">
        <v>61</v>
      </c>
      <c r="C52" s="6" t="s">
        <v>104</v>
      </c>
      <c r="D52" s="9"/>
      <c r="E52" s="9"/>
      <c r="F52" s="9"/>
      <c r="G52" s="9"/>
      <c r="H52" s="9"/>
    </row>
    <row r="53" spans="1:8" ht="34.5" hidden="1" thickBot="1">
      <c r="A53" s="15" t="s">
        <v>13</v>
      </c>
      <c r="B53" s="8" t="s">
        <v>62</v>
      </c>
      <c r="C53" s="8" t="s">
        <v>104</v>
      </c>
      <c r="D53" s="9"/>
      <c r="E53" s="9"/>
      <c r="F53" s="9"/>
      <c r="G53" s="9"/>
      <c r="H53" s="9"/>
    </row>
    <row r="54" spans="1:8" ht="34.5" hidden="1" thickBot="1">
      <c r="A54" s="13" t="s">
        <v>14</v>
      </c>
      <c r="B54" s="8" t="s">
        <v>63</v>
      </c>
      <c r="C54" s="8" t="s">
        <v>105</v>
      </c>
      <c r="D54" s="9"/>
      <c r="E54" s="9"/>
      <c r="F54" s="9"/>
      <c r="G54" s="9"/>
      <c r="H54" s="9"/>
    </row>
    <row r="55" spans="1:8" ht="13.5" hidden="1" thickBot="1">
      <c r="A55" s="16" t="s">
        <v>15</v>
      </c>
      <c r="B55" s="6" t="s">
        <v>64</v>
      </c>
      <c r="C55" s="6" t="s">
        <v>106</v>
      </c>
      <c r="D55" s="9"/>
      <c r="E55" s="9"/>
      <c r="F55" s="9"/>
      <c r="G55" s="9"/>
      <c r="H55" s="9"/>
    </row>
    <row r="56" spans="1:8" ht="13.5" hidden="1" thickBot="1">
      <c r="A56" s="16" t="s">
        <v>16</v>
      </c>
      <c r="B56" s="6" t="s">
        <v>65</v>
      </c>
      <c r="C56" s="6" t="s">
        <v>107</v>
      </c>
      <c r="D56" s="9"/>
      <c r="E56" s="9"/>
      <c r="F56" s="9"/>
      <c r="G56" s="9"/>
      <c r="H56" s="9"/>
    </row>
    <row r="57" spans="1:8" ht="23.25" hidden="1" thickBot="1">
      <c r="A57" s="11" t="s">
        <v>17</v>
      </c>
      <c r="B57" s="8" t="s">
        <v>66</v>
      </c>
      <c r="C57" s="8" t="s">
        <v>107</v>
      </c>
      <c r="D57" s="9"/>
      <c r="E57" s="9"/>
      <c r="F57" s="9"/>
      <c r="G57" s="9"/>
      <c r="H57" s="9"/>
    </row>
    <row r="58" spans="1:8" ht="13.5" hidden="1" thickBot="1">
      <c r="A58" s="9" t="s">
        <v>18</v>
      </c>
      <c r="B58" s="6" t="s">
        <v>67</v>
      </c>
      <c r="C58" s="6" t="s">
        <v>107</v>
      </c>
      <c r="D58" s="9"/>
      <c r="E58" s="9"/>
      <c r="F58" s="9"/>
      <c r="G58" s="9"/>
      <c r="H58" s="9"/>
    </row>
    <row r="59" spans="1:8" ht="13.5" hidden="1" thickBot="1">
      <c r="A59" s="9" t="s">
        <v>19</v>
      </c>
      <c r="B59" s="4" t="s">
        <v>68</v>
      </c>
      <c r="C59" s="9"/>
      <c r="D59" s="9"/>
      <c r="E59" s="9"/>
      <c r="F59" s="9"/>
      <c r="G59" s="9"/>
      <c r="H59" s="9"/>
    </row>
    <row r="60" spans="1:8" ht="13.5" hidden="1" thickBot="1">
      <c r="A60" s="8" t="s">
        <v>8</v>
      </c>
      <c r="B60" s="9"/>
      <c r="C60" s="9"/>
      <c r="D60" s="9"/>
      <c r="E60" s="9"/>
      <c r="F60" s="9"/>
      <c r="G60" s="9"/>
      <c r="H60" s="9"/>
    </row>
    <row r="61" spans="1:8" ht="13.5" hidden="1" thickBot="1">
      <c r="A61" s="9" t="s">
        <v>20</v>
      </c>
      <c r="B61" s="6" t="s">
        <v>69</v>
      </c>
      <c r="C61" s="4" t="s">
        <v>108</v>
      </c>
      <c r="D61" s="9"/>
      <c r="E61" s="9"/>
      <c r="F61" s="9"/>
      <c r="G61" s="9"/>
      <c r="H61" s="9"/>
    </row>
    <row r="62" spans="1:8" ht="13.5" hidden="1" thickBot="1">
      <c r="A62" s="9" t="s">
        <v>21</v>
      </c>
      <c r="B62" s="6" t="s">
        <v>70</v>
      </c>
      <c r="C62" s="4" t="s">
        <v>109</v>
      </c>
      <c r="D62" s="9"/>
      <c r="E62" s="9"/>
      <c r="F62" s="9"/>
      <c r="G62" s="9"/>
      <c r="H62" s="9"/>
    </row>
    <row r="63" spans="1:8" ht="13.5" hidden="1" thickBot="1">
      <c r="A63" s="9" t="s">
        <v>22</v>
      </c>
      <c r="B63" s="4" t="s">
        <v>71</v>
      </c>
      <c r="C63" s="4" t="s">
        <v>110</v>
      </c>
      <c r="D63" s="9"/>
      <c r="E63" s="9"/>
      <c r="F63" s="9"/>
      <c r="G63" s="9"/>
      <c r="H63" s="9"/>
    </row>
    <row r="64" spans="1:8" ht="13.5" hidden="1" thickBot="1">
      <c r="A64" s="9" t="s">
        <v>23</v>
      </c>
      <c r="B64" s="6" t="s">
        <v>72</v>
      </c>
      <c r="C64" s="5" t="s">
        <v>111</v>
      </c>
      <c r="D64" s="9"/>
      <c r="E64" s="9"/>
      <c r="F64" s="9"/>
      <c r="G64" s="9"/>
      <c r="H64" s="9"/>
    </row>
    <row r="65" spans="1:8" ht="13.5" hidden="1" thickBot="1">
      <c r="A65" s="7" t="s">
        <v>24</v>
      </c>
      <c r="B65" s="8" t="s">
        <v>73</v>
      </c>
      <c r="C65" s="5" t="s">
        <v>102</v>
      </c>
      <c r="D65" s="9"/>
      <c r="E65" s="9"/>
      <c r="F65" s="9"/>
      <c r="G65" s="9"/>
      <c r="H65" s="9"/>
    </row>
    <row r="66" spans="1:8" ht="45.75" hidden="1" thickBot="1">
      <c r="A66" s="10" t="s">
        <v>25</v>
      </c>
      <c r="B66" s="8" t="s">
        <v>74</v>
      </c>
      <c r="C66" s="5" t="s">
        <v>112</v>
      </c>
      <c r="D66" s="9"/>
      <c r="E66" s="9"/>
      <c r="F66" s="9"/>
      <c r="G66" s="9"/>
      <c r="H66" s="8" t="s">
        <v>102</v>
      </c>
    </row>
    <row r="67" spans="1:8" ht="13.5" hidden="1" thickBot="1">
      <c r="A67" s="7" t="s">
        <v>26</v>
      </c>
      <c r="B67" s="8" t="s">
        <v>75</v>
      </c>
      <c r="C67" s="5" t="s">
        <v>102</v>
      </c>
      <c r="D67" s="9"/>
      <c r="E67" s="9"/>
      <c r="F67" s="9"/>
      <c r="G67" s="9"/>
      <c r="H67" s="9"/>
    </row>
    <row r="68" spans="1:8" ht="23.25" hidden="1" thickBot="1">
      <c r="A68" s="10" t="s">
        <v>27</v>
      </c>
      <c r="B68" s="8" t="s">
        <v>76</v>
      </c>
      <c r="C68" s="5" t="s">
        <v>102</v>
      </c>
      <c r="D68" s="9"/>
      <c r="E68" s="9"/>
      <c r="F68" s="9"/>
      <c r="G68" s="9"/>
      <c r="H68" s="8" t="s">
        <v>102</v>
      </c>
    </row>
    <row r="69" spans="1:8" ht="23.25" hidden="1" thickBot="1">
      <c r="A69" s="11" t="s">
        <v>28</v>
      </c>
      <c r="B69" s="8" t="s">
        <v>77</v>
      </c>
      <c r="C69" s="5" t="s">
        <v>113</v>
      </c>
      <c r="D69" s="9"/>
      <c r="E69" s="9"/>
      <c r="F69" s="9"/>
      <c r="G69" s="9"/>
      <c r="H69" s="8" t="s">
        <v>102</v>
      </c>
    </row>
    <row r="70" spans="1:8" ht="45.75" hidden="1" thickBot="1">
      <c r="A70" s="11" t="s">
        <v>29</v>
      </c>
      <c r="B70" s="8" t="s">
        <v>78</v>
      </c>
      <c r="C70" s="8" t="s">
        <v>114</v>
      </c>
      <c r="D70" s="9"/>
      <c r="E70" s="9"/>
      <c r="F70" s="9"/>
      <c r="G70" s="9"/>
      <c r="H70" s="8" t="s">
        <v>102</v>
      </c>
    </row>
    <row r="71" spans="1:8" ht="68.25" hidden="1" thickBot="1">
      <c r="A71" s="15" t="s">
        <v>30</v>
      </c>
      <c r="B71" s="8" t="s">
        <v>79</v>
      </c>
      <c r="C71" s="8" t="s">
        <v>115</v>
      </c>
      <c r="D71" s="9"/>
      <c r="E71" s="9"/>
      <c r="F71" s="9"/>
      <c r="G71" s="9"/>
      <c r="H71" s="8" t="s">
        <v>102</v>
      </c>
    </row>
    <row r="72" spans="1:8" ht="102" hidden="1" thickBot="1">
      <c r="A72" s="15" t="s">
        <v>31</v>
      </c>
      <c r="B72" s="8" t="s">
        <v>80</v>
      </c>
      <c r="C72" s="8" t="s">
        <v>116</v>
      </c>
      <c r="D72" s="9"/>
      <c r="E72" s="9"/>
      <c r="F72" s="9"/>
      <c r="G72" s="9"/>
      <c r="H72" s="8" t="s">
        <v>102</v>
      </c>
    </row>
    <row r="73" spans="1:8" ht="23.25" hidden="1" thickBot="1">
      <c r="A73" s="10" t="s">
        <v>32</v>
      </c>
      <c r="B73" s="8" t="s">
        <v>81</v>
      </c>
      <c r="C73" s="8" t="s">
        <v>116</v>
      </c>
      <c r="D73" s="9"/>
      <c r="E73" s="9"/>
      <c r="F73" s="9"/>
      <c r="G73" s="9"/>
      <c r="H73" s="8" t="s">
        <v>102</v>
      </c>
    </row>
    <row r="74" spans="1:8" ht="13.5" hidden="1" thickBot="1">
      <c r="A74" s="9" t="s">
        <v>33</v>
      </c>
      <c r="B74" s="6" t="s">
        <v>82</v>
      </c>
      <c r="C74" s="6" t="s">
        <v>116</v>
      </c>
      <c r="D74" s="9"/>
      <c r="E74" s="9"/>
      <c r="F74" s="9"/>
      <c r="G74" s="9"/>
      <c r="H74" s="6" t="s">
        <v>102</v>
      </c>
    </row>
    <row r="75" spans="1:8" ht="13.5" hidden="1" thickBot="1">
      <c r="A75" s="7" t="s">
        <v>34</v>
      </c>
      <c r="B75" s="8" t="s">
        <v>83</v>
      </c>
      <c r="C75" s="5" t="s">
        <v>117</v>
      </c>
      <c r="D75" s="9"/>
      <c r="E75" s="9"/>
      <c r="F75" s="9"/>
      <c r="G75" s="9"/>
      <c r="H75" s="8" t="s">
        <v>102</v>
      </c>
    </row>
    <row r="76" spans="1:8" ht="45.75" hidden="1" thickBot="1">
      <c r="A76" s="10" t="s">
        <v>35</v>
      </c>
      <c r="B76" s="8" t="s">
        <v>84</v>
      </c>
      <c r="C76" s="5" t="s">
        <v>118</v>
      </c>
      <c r="D76" s="9"/>
      <c r="E76" s="9"/>
      <c r="F76" s="9"/>
      <c r="G76" s="9"/>
      <c r="H76" s="8" t="s">
        <v>102</v>
      </c>
    </row>
    <row r="77" spans="1:8" ht="90.75" hidden="1" thickBot="1">
      <c r="A77" s="17" t="s">
        <v>36</v>
      </c>
      <c r="B77" s="8" t="s">
        <v>85</v>
      </c>
      <c r="C77" s="8" t="s">
        <v>119</v>
      </c>
      <c r="D77" s="9"/>
      <c r="E77" s="9"/>
      <c r="F77" s="9"/>
      <c r="G77" s="9"/>
      <c r="H77" s="8" t="s">
        <v>102</v>
      </c>
    </row>
    <row r="78" spans="1:8" ht="57" hidden="1" thickBot="1">
      <c r="A78" s="15" t="s">
        <v>37</v>
      </c>
      <c r="B78" s="8" t="s">
        <v>86</v>
      </c>
      <c r="C78" s="5" t="s">
        <v>120</v>
      </c>
      <c r="D78" s="9"/>
      <c r="E78" s="9"/>
      <c r="F78" s="9"/>
      <c r="G78" s="9"/>
      <c r="H78" s="8" t="s">
        <v>102</v>
      </c>
    </row>
    <row r="79" spans="1:8" ht="13.5" hidden="1" thickBot="1">
      <c r="A79" s="9" t="s">
        <v>38</v>
      </c>
      <c r="B79" s="6" t="s">
        <v>87</v>
      </c>
      <c r="C79" s="4" t="s">
        <v>121</v>
      </c>
      <c r="D79" s="9"/>
      <c r="E79" s="9"/>
      <c r="F79" s="9"/>
      <c r="G79" s="9"/>
      <c r="H79" s="6" t="s">
        <v>102</v>
      </c>
    </row>
    <row r="80" spans="1:8" ht="34.5" hidden="1" thickBot="1">
      <c r="A80" s="10" t="s">
        <v>39</v>
      </c>
      <c r="B80" s="8" t="s">
        <v>88</v>
      </c>
      <c r="C80" s="5" t="s">
        <v>122</v>
      </c>
      <c r="D80" s="9"/>
      <c r="E80" s="9"/>
      <c r="F80" s="9"/>
      <c r="G80" s="9"/>
      <c r="H80" s="8" t="s">
        <v>102</v>
      </c>
    </row>
    <row r="81" spans="1:8" ht="90.75" hidden="1" thickBot="1">
      <c r="A81" s="15" t="s">
        <v>40</v>
      </c>
      <c r="B81" s="8" t="s">
        <v>89</v>
      </c>
      <c r="C81" s="5" t="s">
        <v>123</v>
      </c>
      <c r="D81" s="9"/>
      <c r="E81" s="9"/>
      <c r="F81" s="9"/>
      <c r="G81" s="9"/>
      <c r="H81" s="8" t="s">
        <v>102</v>
      </c>
    </row>
    <row r="82" spans="1:8" ht="45.75" hidden="1" thickBot="1">
      <c r="A82" s="15" t="s">
        <v>41</v>
      </c>
      <c r="B82" s="8" t="s">
        <v>90</v>
      </c>
      <c r="C82" s="8" t="s">
        <v>124</v>
      </c>
      <c r="D82" s="9"/>
      <c r="E82" s="9"/>
      <c r="F82" s="9"/>
      <c r="G82" s="9"/>
      <c r="H82" s="8" t="s">
        <v>102</v>
      </c>
    </row>
    <row r="83" spans="1:8" ht="34.5" hidden="1" thickBot="1">
      <c r="A83" s="13" t="s">
        <v>42</v>
      </c>
      <c r="B83" s="8" t="s">
        <v>91</v>
      </c>
      <c r="C83" s="5" t="s">
        <v>102</v>
      </c>
      <c r="D83" s="9"/>
      <c r="E83" s="9"/>
      <c r="F83" s="9"/>
      <c r="G83" s="9"/>
      <c r="H83" s="8" t="s">
        <v>102</v>
      </c>
    </row>
    <row r="84" spans="1:8" ht="102" hidden="1" thickBot="1">
      <c r="A84" s="15" t="s">
        <v>43</v>
      </c>
      <c r="B84" s="8" t="s">
        <v>92</v>
      </c>
      <c r="C84" s="5" t="s">
        <v>125</v>
      </c>
      <c r="D84" s="9"/>
      <c r="E84" s="9"/>
      <c r="F84" s="9"/>
      <c r="G84" s="9"/>
      <c r="H84" s="8" t="s">
        <v>102</v>
      </c>
    </row>
    <row r="85" spans="1:8" ht="13.5" hidden="1" thickBot="1">
      <c r="A85" s="7" t="s">
        <v>44</v>
      </c>
      <c r="B85" s="8" t="s">
        <v>93</v>
      </c>
      <c r="C85" s="5" t="s">
        <v>102</v>
      </c>
      <c r="D85" s="9"/>
      <c r="E85" s="9"/>
      <c r="F85" s="9"/>
      <c r="G85" s="9"/>
      <c r="H85" s="9"/>
    </row>
    <row r="86" spans="1:8" ht="57" hidden="1" thickBot="1">
      <c r="A86" s="15" t="s">
        <v>45</v>
      </c>
      <c r="B86" s="8" t="s">
        <v>94</v>
      </c>
      <c r="C86" s="8" t="s">
        <v>126</v>
      </c>
      <c r="D86" s="9"/>
      <c r="E86" s="9"/>
      <c r="F86" s="9"/>
      <c r="G86" s="9"/>
      <c r="H86" s="9"/>
    </row>
    <row r="87" spans="1:8" ht="68.25" hidden="1" thickBot="1">
      <c r="A87" s="15" t="s">
        <v>46</v>
      </c>
      <c r="B87" s="8" t="s">
        <v>95</v>
      </c>
      <c r="C87" s="8" t="s">
        <v>127</v>
      </c>
      <c r="D87" s="9"/>
      <c r="E87" s="9"/>
      <c r="F87" s="9"/>
      <c r="G87" s="9"/>
      <c r="H87" s="9"/>
    </row>
    <row r="88" spans="1:8" ht="13.5" hidden="1" thickBot="1">
      <c r="A88" s="9" t="s">
        <v>47</v>
      </c>
      <c r="B88" s="6" t="s">
        <v>96</v>
      </c>
      <c r="C88" s="4" t="s">
        <v>128</v>
      </c>
      <c r="D88" s="9"/>
      <c r="E88" s="9"/>
      <c r="F88" s="9"/>
      <c r="G88" s="9"/>
      <c r="H88" s="9"/>
    </row>
    <row r="89" spans="1:8" ht="13.5" hidden="1" thickBot="1">
      <c r="A89" s="7" t="s">
        <v>48</v>
      </c>
      <c r="B89" s="9"/>
      <c r="C89" s="9"/>
      <c r="D89" s="9"/>
      <c r="E89" s="9"/>
      <c r="F89" s="9"/>
      <c r="G89" s="9"/>
      <c r="H89" s="9"/>
    </row>
    <row r="90" spans="1:8" ht="13.5" hidden="1" thickBot="1">
      <c r="A90" s="9" t="s">
        <v>49</v>
      </c>
      <c r="B90" s="6" t="s">
        <v>97</v>
      </c>
      <c r="C90" s="4" t="s">
        <v>128</v>
      </c>
      <c r="D90" s="9"/>
      <c r="E90" s="9"/>
      <c r="F90" s="9"/>
      <c r="G90" s="9"/>
      <c r="H90" s="9"/>
    </row>
    <row r="91" spans="1:8" ht="13.5" hidden="1" thickBot="1">
      <c r="A91" s="9" t="s">
        <v>50</v>
      </c>
      <c r="B91" s="6" t="s">
        <v>98</v>
      </c>
      <c r="C91" s="4" t="s">
        <v>128</v>
      </c>
      <c r="D91" s="9"/>
      <c r="E91" s="9"/>
      <c r="F91" s="9"/>
      <c r="G91" s="9"/>
      <c r="H91" s="9"/>
    </row>
    <row r="92" spans="1:8" ht="13.5" hidden="1" thickBot="1">
      <c r="A92" s="9" t="s">
        <v>51</v>
      </c>
      <c r="B92" s="6" t="s">
        <v>99</v>
      </c>
      <c r="C92" s="4" t="s">
        <v>128</v>
      </c>
      <c r="D92" s="9"/>
      <c r="E92" s="9"/>
      <c r="F92" s="9"/>
      <c r="G92" s="9"/>
      <c r="H92" s="9"/>
    </row>
    <row r="94" spans="1:8" ht="15.75">
      <c r="A94" s="97" t="s">
        <v>140</v>
      </c>
      <c r="B94" s="97"/>
      <c r="C94" s="97"/>
      <c r="D94" s="97"/>
      <c r="E94" s="97"/>
      <c r="F94" s="97"/>
      <c r="G94" s="97"/>
      <c r="H94" s="97"/>
    </row>
    <row r="96" spans="1:8" ht="15.75">
      <c r="A96" s="120" t="s">
        <v>238</v>
      </c>
      <c r="B96" s="97"/>
      <c r="C96" s="97"/>
      <c r="D96" s="97"/>
      <c r="E96" s="97"/>
      <c r="F96" s="97"/>
      <c r="G96" s="97"/>
      <c r="H96" s="97"/>
    </row>
    <row r="98" spans="1:8" ht="12.75">
      <c r="A98" s="117" t="s">
        <v>142</v>
      </c>
      <c r="B98" s="117" t="s">
        <v>2</v>
      </c>
      <c r="C98" s="118" t="s">
        <v>178</v>
      </c>
      <c r="D98" s="118" t="s">
        <v>198</v>
      </c>
      <c r="E98" s="119" t="s">
        <v>131</v>
      </c>
      <c r="F98" s="119"/>
      <c r="G98" s="119"/>
      <c r="H98" s="119"/>
    </row>
    <row r="99" spans="1:8" ht="45">
      <c r="A99" s="117"/>
      <c r="B99" s="117"/>
      <c r="C99" s="118"/>
      <c r="D99" s="118"/>
      <c r="E99" s="84" t="s">
        <v>231</v>
      </c>
      <c r="F99" s="61" t="s">
        <v>232</v>
      </c>
      <c r="G99" s="61" t="s">
        <v>233</v>
      </c>
      <c r="H99" s="58" t="s">
        <v>138</v>
      </c>
    </row>
    <row r="100" spans="1:8" ht="18" customHeight="1">
      <c r="A100" s="59" t="s">
        <v>143</v>
      </c>
      <c r="B100" s="59" t="s">
        <v>53</v>
      </c>
      <c r="C100" s="85" t="s">
        <v>101</v>
      </c>
      <c r="D100" s="85" t="s">
        <v>130</v>
      </c>
      <c r="E100" s="85" t="s">
        <v>133</v>
      </c>
      <c r="F100" s="59" t="s">
        <v>135</v>
      </c>
      <c r="G100" s="85" t="s">
        <v>137</v>
      </c>
      <c r="H100" s="59" t="s">
        <v>139</v>
      </c>
    </row>
    <row r="101" spans="1:8" ht="21.75" customHeight="1">
      <c r="A101" s="59" t="s">
        <v>143</v>
      </c>
      <c r="B101" s="86" t="s">
        <v>160</v>
      </c>
      <c r="C101" s="59" t="s">
        <v>179</v>
      </c>
      <c r="D101" s="85" t="s">
        <v>102</v>
      </c>
      <c r="E101" s="65">
        <f>E102+E103+E104+E105</f>
        <v>13645717.54</v>
      </c>
      <c r="F101" s="65">
        <f>F102+F103+F104+F105</f>
        <v>27807846.189999998</v>
      </c>
      <c r="G101" s="65">
        <f>G102+G103+G104+G105</f>
        <v>13500167.84</v>
      </c>
      <c r="H101" s="66"/>
    </row>
    <row r="102" spans="1:8" ht="92.25" customHeight="1">
      <c r="A102" s="59" t="s">
        <v>144</v>
      </c>
      <c r="B102" s="67" t="s">
        <v>161</v>
      </c>
      <c r="C102" s="59" t="s">
        <v>180</v>
      </c>
      <c r="D102" s="59" t="s">
        <v>102</v>
      </c>
      <c r="E102" s="65"/>
      <c r="F102" s="65"/>
      <c r="G102" s="65"/>
      <c r="H102" s="66"/>
    </row>
    <row r="103" spans="1:8" ht="42" customHeight="1">
      <c r="A103" s="59" t="s">
        <v>145</v>
      </c>
      <c r="B103" s="71" t="s">
        <v>162</v>
      </c>
      <c r="C103" s="59" t="s">
        <v>181</v>
      </c>
      <c r="D103" s="59" t="s">
        <v>102</v>
      </c>
      <c r="E103" s="65"/>
      <c r="F103" s="65"/>
      <c r="G103" s="65"/>
      <c r="H103" s="66"/>
    </row>
    <row r="104" spans="1:8" ht="33" customHeight="1">
      <c r="A104" s="59" t="s">
        <v>146</v>
      </c>
      <c r="B104" s="71" t="s">
        <v>163</v>
      </c>
      <c r="C104" s="59" t="s">
        <v>182</v>
      </c>
      <c r="D104" s="59" t="s">
        <v>102</v>
      </c>
      <c r="E104" s="65"/>
      <c r="F104" s="65"/>
      <c r="G104" s="65"/>
      <c r="H104" s="66"/>
    </row>
    <row r="105" spans="1:8" ht="49.5" customHeight="1">
      <c r="A105" s="59" t="s">
        <v>147</v>
      </c>
      <c r="B105" s="71" t="s">
        <v>164</v>
      </c>
      <c r="C105" s="59" t="s">
        <v>183</v>
      </c>
      <c r="D105" s="59" t="s">
        <v>102</v>
      </c>
      <c r="E105" s="65">
        <f>E106+E109+E112+E113</f>
        <v>13645717.54</v>
      </c>
      <c r="F105" s="65">
        <f>F106+F109+F112+F113</f>
        <v>27807846.189999998</v>
      </c>
      <c r="G105" s="65">
        <f>G106+G109+G112+G113</f>
        <v>13500167.84</v>
      </c>
      <c r="H105" s="66"/>
    </row>
    <row r="106" spans="1:8" ht="40.5" customHeight="1">
      <c r="A106" s="59" t="s">
        <v>148</v>
      </c>
      <c r="B106" s="67" t="s">
        <v>165</v>
      </c>
      <c r="C106" s="59" t="s">
        <v>184</v>
      </c>
      <c r="D106" s="59" t="s">
        <v>102</v>
      </c>
      <c r="E106" s="77">
        <f>E108</f>
        <v>9633777.68</v>
      </c>
      <c r="F106" s="77">
        <f>F108</f>
        <v>9633627.33</v>
      </c>
      <c r="G106" s="77">
        <f>G108</f>
        <v>9633404.98</v>
      </c>
      <c r="H106" s="66"/>
    </row>
    <row r="107" spans="1:8" ht="30.75" customHeight="1">
      <c r="A107" s="59" t="s">
        <v>149</v>
      </c>
      <c r="B107" s="67" t="s">
        <v>166</v>
      </c>
      <c r="C107" s="59" t="s">
        <v>185</v>
      </c>
      <c r="D107" s="59" t="s">
        <v>102</v>
      </c>
      <c r="E107" s="77"/>
      <c r="F107" s="77"/>
      <c r="G107" s="77"/>
      <c r="H107" s="66"/>
    </row>
    <row r="108" spans="1:8" ht="24.75" customHeight="1">
      <c r="A108" s="59" t="s">
        <v>150</v>
      </c>
      <c r="B108" s="87" t="s">
        <v>167</v>
      </c>
      <c r="C108" s="59" t="s">
        <v>186</v>
      </c>
      <c r="D108" s="59" t="s">
        <v>102</v>
      </c>
      <c r="E108" s="77">
        <v>9633777.68</v>
      </c>
      <c r="F108" s="77">
        <v>9633627.33</v>
      </c>
      <c r="G108" s="77">
        <v>9633404.98</v>
      </c>
      <c r="H108" s="66"/>
    </row>
    <row r="109" spans="1:8" ht="19.5" customHeight="1">
      <c r="A109" s="59" t="s">
        <v>151</v>
      </c>
      <c r="B109" s="64" t="s">
        <v>168</v>
      </c>
      <c r="C109" s="59" t="s">
        <v>187</v>
      </c>
      <c r="D109" s="59" t="s">
        <v>102</v>
      </c>
      <c r="E109" s="77">
        <f>E111</f>
        <v>2853608.86</v>
      </c>
      <c r="F109" s="77">
        <f>F111</f>
        <v>17015887.86</v>
      </c>
      <c r="G109" s="77">
        <f>G111</f>
        <v>2708431.86</v>
      </c>
      <c r="H109" s="66"/>
    </row>
    <row r="110" spans="1:8" ht="21" customHeight="1">
      <c r="A110" s="59" t="s">
        <v>152</v>
      </c>
      <c r="B110" s="67" t="s">
        <v>166</v>
      </c>
      <c r="C110" s="59" t="s">
        <v>188</v>
      </c>
      <c r="D110" s="59" t="s">
        <v>102</v>
      </c>
      <c r="E110" s="77"/>
      <c r="F110" s="77"/>
      <c r="G110" s="77"/>
      <c r="H110" s="66"/>
    </row>
    <row r="111" spans="1:8" ht="21" customHeight="1">
      <c r="A111" s="59" t="s">
        <v>153</v>
      </c>
      <c r="B111" s="87" t="s">
        <v>167</v>
      </c>
      <c r="C111" s="59" t="s">
        <v>189</v>
      </c>
      <c r="D111" s="59" t="s">
        <v>102</v>
      </c>
      <c r="E111" s="77">
        <v>2853608.86</v>
      </c>
      <c r="F111" s="77">
        <v>17015887.86</v>
      </c>
      <c r="G111" s="77">
        <v>2708431.86</v>
      </c>
      <c r="H111" s="66"/>
    </row>
    <row r="112" spans="1:8" ht="29.25" customHeight="1">
      <c r="A112" s="59" t="s">
        <v>154</v>
      </c>
      <c r="B112" s="73" t="s">
        <v>171</v>
      </c>
      <c r="C112" s="59" t="s">
        <v>190</v>
      </c>
      <c r="D112" s="59" t="s">
        <v>102</v>
      </c>
      <c r="E112" s="77"/>
      <c r="F112" s="77"/>
      <c r="G112" s="77"/>
      <c r="H112" s="66"/>
    </row>
    <row r="113" spans="1:8" ht="23.25" customHeight="1">
      <c r="A113" s="88" t="s">
        <v>235</v>
      </c>
      <c r="B113" s="64" t="s">
        <v>172</v>
      </c>
      <c r="C113" s="59" t="s">
        <v>191</v>
      </c>
      <c r="D113" s="59" t="s">
        <v>102</v>
      </c>
      <c r="E113" s="89">
        <v>1158331</v>
      </c>
      <c r="F113" s="77">
        <v>1158331</v>
      </c>
      <c r="G113" s="77">
        <v>1158331</v>
      </c>
      <c r="H113" s="66"/>
    </row>
    <row r="114" spans="1:8" ht="24.75" customHeight="1">
      <c r="A114" s="59" t="s">
        <v>156</v>
      </c>
      <c r="B114" s="67" t="s">
        <v>166</v>
      </c>
      <c r="C114" s="59" t="s">
        <v>192</v>
      </c>
      <c r="D114" s="59" t="s">
        <v>102</v>
      </c>
      <c r="E114" s="77"/>
      <c r="F114" s="77"/>
      <c r="G114" s="77"/>
      <c r="H114" s="66"/>
    </row>
    <row r="115" spans="1:8" ht="16.5" customHeight="1">
      <c r="A115" s="59" t="s">
        <v>157</v>
      </c>
      <c r="B115" s="64" t="s">
        <v>174</v>
      </c>
      <c r="C115" s="59" t="s">
        <v>193</v>
      </c>
      <c r="D115" s="59" t="s">
        <v>102</v>
      </c>
      <c r="E115" s="77"/>
      <c r="F115" s="77"/>
      <c r="G115" s="77"/>
      <c r="H115" s="66"/>
    </row>
    <row r="116" spans="1:8" ht="34.5" customHeight="1">
      <c r="A116" s="59" t="s">
        <v>158</v>
      </c>
      <c r="B116" s="67" t="s">
        <v>175</v>
      </c>
      <c r="C116" s="59" t="s">
        <v>194</v>
      </c>
      <c r="D116" s="59" t="s">
        <v>102</v>
      </c>
      <c r="E116" s="77"/>
      <c r="F116" s="77"/>
      <c r="G116" s="77"/>
      <c r="H116" s="66"/>
    </row>
    <row r="117" spans="1:8" ht="21" customHeight="1">
      <c r="A117" s="66"/>
      <c r="B117" s="64" t="s">
        <v>176</v>
      </c>
      <c r="C117" s="59" t="s">
        <v>195</v>
      </c>
      <c r="D117" s="56"/>
      <c r="E117" s="77"/>
      <c r="F117" s="77"/>
      <c r="G117" s="77"/>
      <c r="H117" s="66"/>
    </row>
    <row r="118" spans="1:8" ht="43.5" customHeight="1">
      <c r="A118" s="59" t="s">
        <v>159</v>
      </c>
      <c r="B118" s="90" t="s">
        <v>177</v>
      </c>
      <c r="C118" s="59" t="s">
        <v>196</v>
      </c>
      <c r="D118" s="59" t="s">
        <v>102</v>
      </c>
      <c r="E118" s="77">
        <f>E105</f>
        <v>13645717.54</v>
      </c>
      <c r="F118" s="77">
        <f>F105</f>
        <v>27807846.189999998</v>
      </c>
      <c r="G118" s="77">
        <f>G105</f>
        <v>13500167.84</v>
      </c>
      <c r="H118" s="66"/>
    </row>
    <row r="119" spans="1:8" ht="12.75">
      <c r="A119" s="66"/>
      <c r="B119" s="59" t="s">
        <v>176</v>
      </c>
      <c r="C119" s="59" t="s">
        <v>197</v>
      </c>
      <c r="D119" s="56"/>
      <c r="E119" s="91"/>
      <c r="F119" s="91"/>
      <c r="G119" s="91"/>
      <c r="H119" s="66"/>
    </row>
    <row r="121" spans="1:6" ht="18.75">
      <c r="A121" s="36"/>
      <c r="B121" s="37"/>
      <c r="C121" s="37"/>
      <c r="D121" s="37"/>
      <c r="E121" s="37"/>
      <c r="F121" s="24"/>
    </row>
    <row r="122" spans="1:5" ht="6.75" customHeight="1">
      <c r="A122" s="38"/>
      <c r="B122" s="38"/>
      <c r="C122" s="38"/>
      <c r="D122" s="38"/>
      <c r="E122" s="38"/>
    </row>
    <row r="123" spans="1:5" ht="18.75">
      <c r="A123" s="36" t="s">
        <v>331</v>
      </c>
      <c r="B123" s="38"/>
      <c r="C123" s="38"/>
      <c r="D123" s="38"/>
      <c r="E123" s="38"/>
    </row>
    <row r="124" spans="1:5" ht="18">
      <c r="A124" s="38"/>
      <c r="B124" s="38"/>
      <c r="C124" s="38"/>
      <c r="D124" s="38"/>
      <c r="E124" s="38"/>
    </row>
    <row r="125" spans="1:5" ht="18">
      <c r="A125" s="39"/>
      <c r="B125" s="38"/>
      <c r="C125" s="38"/>
      <c r="D125" s="38"/>
      <c r="E125" s="38"/>
    </row>
    <row r="126" spans="1:5" ht="18.75">
      <c r="A126" s="36" t="s">
        <v>332</v>
      </c>
      <c r="B126" s="38"/>
      <c r="C126" s="38"/>
      <c r="D126" s="38"/>
      <c r="E126" s="38"/>
    </row>
    <row r="127" spans="1:5" ht="18.75">
      <c r="A127" s="36"/>
      <c r="B127" s="38"/>
      <c r="C127" s="38"/>
      <c r="D127" s="38"/>
      <c r="E127" s="38"/>
    </row>
    <row r="128" spans="1:5" ht="18">
      <c r="A128" s="41"/>
      <c r="B128" s="41"/>
      <c r="C128" s="38"/>
      <c r="D128" s="38"/>
      <c r="E128" s="38"/>
    </row>
    <row r="129" spans="1:5" ht="18.75">
      <c r="A129" s="36" t="s">
        <v>333</v>
      </c>
      <c r="B129" s="38"/>
      <c r="C129" s="38"/>
      <c r="D129" s="38"/>
      <c r="E129" s="38"/>
    </row>
    <row r="130" spans="1:5" ht="18">
      <c r="A130" s="38"/>
      <c r="B130" s="38"/>
      <c r="C130" s="38"/>
      <c r="D130" s="38"/>
      <c r="E130" s="38"/>
    </row>
    <row r="131" spans="1:5" ht="18.75">
      <c r="A131" s="36"/>
      <c r="B131" s="38"/>
      <c r="C131" s="38"/>
      <c r="D131" s="38"/>
      <c r="E131" s="38"/>
    </row>
    <row r="133" spans="1:5" ht="18">
      <c r="A133" s="50" t="s">
        <v>334</v>
      </c>
      <c r="B133" s="41"/>
      <c r="C133" s="38"/>
      <c r="D133" s="38"/>
      <c r="E133" s="38"/>
    </row>
    <row r="135" spans="1:5" ht="18.75">
      <c r="A135" s="51">
        <f>1!A144:H144</f>
        <v>43857</v>
      </c>
      <c r="B135" s="38"/>
      <c r="C135" s="38"/>
      <c r="D135" s="38"/>
      <c r="E135" s="38"/>
    </row>
    <row r="144" spans="1:8" ht="18">
      <c r="A144" s="38"/>
      <c r="B144" s="38"/>
      <c r="C144" s="38"/>
      <c r="D144" s="38"/>
      <c r="E144" s="38"/>
      <c r="F144" s="38"/>
      <c r="G144" s="38"/>
      <c r="H144" s="38"/>
    </row>
    <row r="146" spans="1:8" ht="64.5" customHeight="1">
      <c r="A146" s="28"/>
      <c r="B146" s="28"/>
      <c r="C146" s="28"/>
      <c r="D146" s="28"/>
      <c r="E146" s="28"/>
      <c r="F146" s="28"/>
      <c r="G146" s="28"/>
      <c r="H146" s="28"/>
    </row>
    <row r="147" spans="1:8" ht="18.75">
      <c r="A147" s="29"/>
      <c r="B147" s="29"/>
      <c r="C147" s="29"/>
      <c r="D147" s="29"/>
      <c r="E147" s="29"/>
      <c r="F147" s="29"/>
      <c r="G147" s="29"/>
      <c r="H147" s="29"/>
    </row>
    <row r="148" ht="75.75" customHeight="1"/>
    <row r="149" spans="1:8" ht="18.75">
      <c r="A149" s="29"/>
      <c r="B149" s="29"/>
      <c r="C149" s="29"/>
      <c r="D149" s="29"/>
      <c r="E149" s="29"/>
      <c r="F149" s="29"/>
      <c r="G149" s="29"/>
      <c r="H149" s="29"/>
    </row>
    <row r="150" spans="1:8" ht="18.75">
      <c r="A150" s="40"/>
      <c r="B150" s="40"/>
      <c r="C150" s="40"/>
      <c r="D150" s="40"/>
      <c r="E150" s="40"/>
      <c r="F150" s="40"/>
      <c r="G150" s="29"/>
      <c r="H150" s="29"/>
    </row>
    <row r="151" spans="1:8" ht="18.75">
      <c r="A151" s="29"/>
      <c r="B151" s="29"/>
      <c r="C151" s="29"/>
      <c r="D151" s="29"/>
      <c r="E151" s="29"/>
      <c r="F151" s="29"/>
      <c r="G151" s="29"/>
      <c r="H151" s="29"/>
    </row>
    <row r="152" spans="1:8" ht="58.5" customHeight="1">
      <c r="A152" s="29"/>
      <c r="B152" s="29"/>
      <c r="C152" s="29"/>
      <c r="D152" s="29"/>
      <c r="E152" s="29"/>
      <c r="F152" s="29"/>
      <c r="G152" s="29"/>
      <c r="H152" s="29"/>
    </row>
    <row r="153" spans="1:8" ht="18.75">
      <c r="A153" s="29"/>
      <c r="B153" s="29"/>
      <c r="C153" s="29"/>
      <c r="D153" s="29"/>
      <c r="E153" s="29"/>
      <c r="F153" s="29"/>
      <c r="G153" s="29"/>
      <c r="H153" s="29"/>
    </row>
    <row r="154" spans="1:8" ht="18.75">
      <c r="A154" s="29"/>
      <c r="B154" s="29"/>
      <c r="C154" s="29"/>
      <c r="D154" s="29"/>
      <c r="E154" s="29"/>
      <c r="F154" s="29"/>
      <c r="G154" s="29"/>
      <c r="H154" s="42"/>
    </row>
    <row r="155" spans="1:8" ht="18.75">
      <c r="A155" s="29"/>
      <c r="B155" s="29"/>
      <c r="C155" s="29"/>
      <c r="D155" s="29"/>
      <c r="E155" s="29"/>
      <c r="F155" s="29"/>
      <c r="G155" s="29"/>
      <c r="H155" s="29"/>
    </row>
    <row r="156" spans="1:8" ht="18.75">
      <c r="A156" s="29"/>
      <c r="B156" s="29"/>
      <c r="C156" s="29"/>
      <c r="D156" s="29"/>
      <c r="E156" s="29"/>
      <c r="F156" s="29"/>
      <c r="G156" s="29"/>
      <c r="H156" s="29"/>
    </row>
    <row r="157" spans="1:8" ht="18.75">
      <c r="A157" s="29"/>
      <c r="B157" s="29"/>
      <c r="C157" s="29"/>
      <c r="D157" s="29"/>
      <c r="E157" s="29"/>
      <c r="F157" s="29"/>
      <c r="G157" s="29"/>
      <c r="H157" s="29"/>
    </row>
    <row r="158" spans="1:8" ht="18.75">
      <c r="A158" s="29"/>
      <c r="B158" s="29"/>
      <c r="C158" s="29"/>
      <c r="D158" s="29"/>
      <c r="E158" s="29"/>
      <c r="F158" s="29"/>
      <c r="G158" s="29"/>
      <c r="H158" s="29"/>
    </row>
  </sheetData>
  <sheetProtection/>
  <mergeCells count="15">
    <mergeCell ref="A98:A99"/>
    <mergeCell ref="B98:B99"/>
    <mergeCell ref="C98:C99"/>
    <mergeCell ref="D98:D99"/>
    <mergeCell ref="E98:H98"/>
    <mergeCell ref="A94:H94"/>
    <mergeCell ref="A96:H96"/>
    <mergeCell ref="A1:H36"/>
    <mergeCell ref="A37:H37"/>
    <mergeCell ref="A39:H39"/>
    <mergeCell ref="A41:A42"/>
    <mergeCell ref="B41:B42"/>
    <mergeCell ref="C41:C42"/>
    <mergeCell ref="D41:D42"/>
    <mergeCell ref="E41:H41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0"/>
  <sheetViews>
    <sheetView view="pageBreakPreview" zoomScale="80" zoomScaleSheetLayoutView="80" zoomScalePageLayoutView="0" workbookViewId="0" topLeftCell="A4">
      <selection activeCell="A68" sqref="A68:L68"/>
    </sheetView>
  </sheetViews>
  <sheetFormatPr defaultColWidth="9.140625" defaultRowHeight="12.75"/>
  <cols>
    <col min="1" max="1" width="25.57421875" style="55" customWidth="1"/>
    <col min="2" max="2" width="6.00390625" style="55" customWidth="1"/>
    <col min="3" max="3" width="7.00390625" style="55" customWidth="1"/>
    <col min="4" max="9" width="16.57421875" style="55" customWidth="1"/>
    <col min="10" max="12" width="9.28125" style="55" bestFit="1" customWidth="1"/>
    <col min="13" max="13" width="14.7109375" style="55" customWidth="1"/>
    <col min="14" max="16384" width="9.140625" style="55" customWidth="1"/>
  </cols>
  <sheetData>
    <row r="1" spans="1:12" ht="15.75">
      <c r="A1" s="139" t="s">
        <v>401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.75">
      <c r="A2" s="139" t="s">
        <v>342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27.75" customHeight="1">
      <c r="A3" s="140" t="s">
        <v>343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5.75">
      <c r="A4" s="135">
        <f>1!A144:H144</f>
        <v>43857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</row>
    <row r="5" spans="1:12" ht="12.75">
      <c r="A5" s="136" t="s">
        <v>344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24" customHeight="1">
      <c r="A6" s="137" t="s">
        <v>339</v>
      </c>
      <c r="B6" s="137"/>
      <c r="C6" s="138"/>
      <c r="D6" s="123" t="s">
        <v>345</v>
      </c>
      <c r="E6" s="123"/>
      <c r="F6" s="123"/>
      <c r="G6" s="123" t="s">
        <v>346</v>
      </c>
      <c r="H6" s="123"/>
      <c r="I6" s="123"/>
      <c r="J6" s="123" t="s">
        <v>347</v>
      </c>
      <c r="K6" s="123"/>
      <c r="L6" s="123"/>
    </row>
    <row r="7" spans="1:12" ht="12.75" customHeight="1">
      <c r="A7" s="137"/>
      <c r="B7" s="137"/>
      <c r="C7" s="138"/>
      <c r="D7" s="123"/>
      <c r="E7" s="123"/>
      <c r="F7" s="123"/>
      <c r="G7" s="123" t="s">
        <v>348</v>
      </c>
      <c r="H7" s="123"/>
      <c r="I7" s="123"/>
      <c r="J7" s="123"/>
      <c r="K7" s="123"/>
      <c r="L7" s="123"/>
    </row>
    <row r="8" spans="1:12" ht="12.75">
      <c r="A8" s="123">
        <v>1</v>
      </c>
      <c r="B8" s="123"/>
      <c r="C8" s="131"/>
      <c r="D8" s="123">
        <v>2</v>
      </c>
      <c r="E8" s="123"/>
      <c r="F8" s="123"/>
      <c r="G8" s="123">
        <v>3</v>
      </c>
      <c r="H8" s="123"/>
      <c r="I8" s="123"/>
      <c r="J8" s="123">
        <v>4</v>
      </c>
      <c r="K8" s="123"/>
      <c r="L8" s="123"/>
    </row>
    <row r="9" spans="1:12" ht="27" customHeight="1">
      <c r="A9" s="121" t="s">
        <v>349</v>
      </c>
      <c r="B9" s="121"/>
      <c r="C9" s="122"/>
      <c r="D9" s="123" t="s">
        <v>341</v>
      </c>
      <c r="E9" s="123"/>
      <c r="F9" s="123"/>
      <c r="G9" s="126"/>
      <c r="H9" s="127"/>
      <c r="I9" s="128"/>
      <c r="J9" s="123"/>
      <c r="K9" s="123"/>
      <c r="L9" s="123"/>
    </row>
    <row r="10" spans="1:12" ht="12.75">
      <c r="A10" s="121" t="s">
        <v>350</v>
      </c>
      <c r="B10" s="121"/>
      <c r="C10" s="122"/>
      <c r="D10" s="123" t="s">
        <v>341</v>
      </c>
      <c r="E10" s="123"/>
      <c r="F10" s="123"/>
      <c r="G10" s="126">
        <f>G12+G13+G14</f>
        <v>0</v>
      </c>
      <c r="H10" s="127"/>
      <c r="I10" s="128"/>
      <c r="J10" s="123"/>
      <c r="K10" s="123"/>
      <c r="L10" s="123"/>
    </row>
    <row r="11" spans="1:12" ht="12.75" hidden="1">
      <c r="A11" s="121" t="s">
        <v>340</v>
      </c>
      <c r="B11" s="121"/>
      <c r="C11" s="122"/>
      <c r="D11" s="123" t="s">
        <v>341</v>
      </c>
      <c r="E11" s="123"/>
      <c r="F11" s="123"/>
      <c r="G11" s="126"/>
      <c r="H11" s="127"/>
      <c r="I11" s="128"/>
      <c r="J11" s="123" t="s">
        <v>341</v>
      </c>
      <c r="K11" s="123"/>
      <c r="L11" s="123"/>
    </row>
    <row r="12" spans="1:12" ht="27" customHeight="1" hidden="1">
      <c r="A12" s="121" t="s">
        <v>351</v>
      </c>
      <c r="B12" s="121"/>
      <c r="C12" s="122"/>
      <c r="D12" s="123">
        <v>130</v>
      </c>
      <c r="E12" s="123"/>
      <c r="F12" s="123"/>
      <c r="G12" s="126"/>
      <c r="H12" s="127"/>
      <c r="I12" s="128"/>
      <c r="J12" s="122" t="s">
        <v>352</v>
      </c>
      <c r="K12" s="129"/>
      <c r="L12" s="130"/>
    </row>
    <row r="13" spans="1:12" ht="57" customHeight="1" hidden="1">
      <c r="A13" s="121" t="s">
        <v>353</v>
      </c>
      <c r="B13" s="121"/>
      <c r="C13" s="122"/>
      <c r="D13" s="123">
        <v>130</v>
      </c>
      <c r="E13" s="123"/>
      <c r="F13" s="123"/>
      <c r="G13" s="126"/>
      <c r="H13" s="127"/>
      <c r="I13" s="128"/>
      <c r="J13" s="122"/>
      <c r="K13" s="129"/>
      <c r="L13" s="130"/>
    </row>
    <row r="14" spans="1:12" ht="38.25" customHeight="1" hidden="1">
      <c r="A14" s="121" t="s">
        <v>354</v>
      </c>
      <c r="B14" s="121"/>
      <c r="C14" s="122"/>
      <c r="D14" s="123">
        <v>130</v>
      </c>
      <c r="E14" s="123"/>
      <c r="F14" s="123"/>
      <c r="G14" s="126"/>
      <c r="H14" s="127"/>
      <c r="I14" s="128"/>
      <c r="J14" s="122"/>
      <c r="K14" s="129"/>
      <c r="L14" s="130"/>
    </row>
    <row r="15" spans="1:12" ht="12.75">
      <c r="A15" s="121" t="s">
        <v>355</v>
      </c>
      <c r="B15" s="121"/>
      <c r="C15" s="122"/>
      <c r="D15" s="123"/>
      <c r="E15" s="123"/>
      <c r="F15" s="123"/>
      <c r="G15" s="134">
        <f>SUM(G17:I28)</f>
        <v>0</v>
      </c>
      <c r="H15" s="134"/>
      <c r="I15" s="134"/>
      <c r="J15" s="123"/>
      <c r="K15" s="123"/>
      <c r="L15" s="123"/>
    </row>
    <row r="16" spans="1:12" ht="12.75">
      <c r="A16" s="121" t="s">
        <v>340</v>
      </c>
      <c r="B16" s="121"/>
      <c r="C16" s="122"/>
      <c r="D16" s="123" t="s">
        <v>341</v>
      </c>
      <c r="E16" s="123"/>
      <c r="F16" s="123"/>
      <c r="G16" s="126"/>
      <c r="H16" s="127"/>
      <c r="I16" s="128"/>
      <c r="J16" s="123" t="s">
        <v>341</v>
      </c>
      <c r="K16" s="123"/>
      <c r="L16" s="123"/>
    </row>
    <row r="17" spans="1:12" ht="12.75" customHeight="1" hidden="1">
      <c r="A17" s="122" t="s">
        <v>356</v>
      </c>
      <c r="B17" s="129"/>
      <c r="C17" s="130"/>
      <c r="D17" s="131">
        <v>211</v>
      </c>
      <c r="E17" s="132"/>
      <c r="F17" s="133"/>
      <c r="G17" s="126"/>
      <c r="H17" s="127"/>
      <c r="I17" s="128"/>
      <c r="J17" s="131" t="s">
        <v>357</v>
      </c>
      <c r="K17" s="132"/>
      <c r="L17" s="133"/>
    </row>
    <row r="18" spans="1:12" ht="12.75" customHeight="1" hidden="1">
      <c r="A18" s="122" t="s">
        <v>358</v>
      </c>
      <c r="B18" s="129"/>
      <c r="C18" s="130"/>
      <c r="D18" s="131">
        <v>212</v>
      </c>
      <c r="E18" s="132"/>
      <c r="F18" s="133"/>
      <c r="G18" s="126"/>
      <c r="H18" s="127"/>
      <c r="I18" s="128"/>
      <c r="J18" s="131" t="s">
        <v>357</v>
      </c>
      <c r="K18" s="132"/>
      <c r="L18" s="133"/>
    </row>
    <row r="19" spans="1:12" ht="12.75" customHeight="1" hidden="1">
      <c r="A19" s="122" t="s">
        <v>359</v>
      </c>
      <c r="B19" s="129"/>
      <c r="C19" s="130"/>
      <c r="D19" s="131">
        <v>213</v>
      </c>
      <c r="E19" s="132"/>
      <c r="F19" s="133"/>
      <c r="G19" s="126"/>
      <c r="H19" s="127"/>
      <c r="I19" s="128"/>
      <c r="J19" s="131" t="s">
        <v>357</v>
      </c>
      <c r="K19" s="132"/>
      <c r="L19" s="133"/>
    </row>
    <row r="20" spans="1:12" ht="12.75" customHeight="1" hidden="1">
      <c r="A20" s="122" t="s">
        <v>360</v>
      </c>
      <c r="B20" s="129"/>
      <c r="C20" s="130"/>
      <c r="D20" s="131">
        <v>221</v>
      </c>
      <c r="E20" s="132"/>
      <c r="F20" s="133"/>
      <c r="G20" s="126"/>
      <c r="H20" s="127"/>
      <c r="I20" s="128"/>
      <c r="J20" s="131" t="s">
        <v>357</v>
      </c>
      <c r="K20" s="132"/>
      <c r="L20" s="133"/>
    </row>
    <row r="21" spans="1:12" ht="12.75" customHeight="1" hidden="1">
      <c r="A21" s="122" t="s">
        <v>361</v>
      </c>
      <c r="B21" s="129"/>
      <c r="C21" s="130"/>
      <c r="D21" s="131">
        <v>223</v>
      </c>
      <c r="E21" s="132"/>
      <c r="F21" s="133"/>
      <c r="G21" s="126"/>
      <c r="H21" s="127"/>
      <c r="I21" s="128"/>
      <c r="J21" s="131" t="s">
        <v>357</v>
      </c>
      <c r="K21" s="132"/>
      <c r="L21" s="133"/>
    </row>
    <row r="22" spans="1:12" ht="12.75" customHeight="1" hidden="1">
      <c r="A22" s="122" t="s">
        <v>362</v>
      </c>
      <c r="B22" s="129"/>
      <c r="C22" s="130"/>
      <c r="D22" s="131">
        <v>225</v>
      </c>
      <c r="E22" s="132"/>
      <c r="F22" s="133"/>
      <c r="G22" s="126"/>
      <c r="H22" s="127"/>
      <c r="I22" s="128"/>
      <c r="J22" s="131" t="s">
        <v>357</v>
      </c>
      <c r="K22" s="132"/>
      <c r="L22" s="133"/>
    </row>
    <row r="23" spans="1:12" ht="12.75" hidden="1">
      <c r="A23" s="122" t="s">
        <v>363</v>
      </c>
      <c r="B23" s="129"/>
      <c r="C23" s="130"/>
      <c r="D23" s="131">
        <v>226</v>
      </c>
      <c r="E23" s="132"/>
      <c r="F23" s="133"/>
      <c r="G23" s="126"/>
      <c r="H23" s="127"/>
      <c r="I23" s="128"/>
      <c r="J23" s="131" t="s">
        <v>357</v>
      </c>
      <c r="K23" s="132"/>
      <c r="L23" s="133"/>
    </row>
    <row r="24" spans="1:12" ht="12.75" customHeight="1" hidden="1">
      <c r="A24" s="122" t="s">
        <v>364</v>
      </c>
      <c r="B24" s="129"/>
      <c r="C24" s="130"/>
      <c r="D24" s="131">
        <v>266</v>
      </c>
      <c r="E24" s="132"/>
      <c r="F24" s="133"/>
      <c r="G24" s="126"/>
      <c r="H24" s="127"/>
      <c r="I24" s="128"/>
      <c r="J24" s="131" t="s">
        <v>357</v>
      </c>
      <c r="K24" s="132"/>
      <c r="L24" s="133"/>
    </row>
    <row r="25" spans="1:12" ht="30" customHeight="1" hidden="1">
      <c r="A25" s="122" t="s">
        <v>365</v>
      </c>
      <c r="B25" s="129"/>
      <c r="C25" s="130"/>
      <c r="D25" s="131">
        <v>266</v>
      </c>
      <c r="E25" s="132"/>
      <c r="F25" s="133"/>
      <c r="G25" s="126"/>
      <c r="H25" s="127"/>
      <c r="I25" s="128"/>
      <c r="J25" s="131" t="s">
        <v>357</v>
      </c>
      <c r="K25" s="132"/>
      <c r="L25" s="133"/>
    </row>
    <row r="26" spans="1:12" ht="12.75" customHeight="1" hidden="1">
      <c r="A26" s="122" t="s">
        <v>366</v>
      </c>
      <c r="B26" s="129"/>
      <c r="C26" s="130"/>
      <c r="D26" s="131">
        <v>290</v>
      </c>
      <c r="E26" s="132"/>
      <c r="F26" s="133"/>
      <c r="G26" s="126"/>
      <c r="H26" s="127"/>
      <c r="I26" s="128"/>
      <c r="J26" s="131" t="s">
        <v>357</v>
      </c>
      <c r="K26" s="132"/>
      <c r="L26" s="133"/>
    </row>
    <row r="27" spans="1:12" ht="12.75" customHeight="1" hidden="1">
      <c r="A27" s="121" t="s">
        <v>367</v>
      </c>
      <c r="B27" s="121"/>
      <c r="C27" s="122"/>
      <c r="D27" s="123">
        <v>310</v>
      </c>
      <c r="E27" s="123"/>
      <c r="F27" s="123"/>
      <c r="G27" s="126"/>
      <c r="H27" s="127"/>
      <c r="I27" s="128"/>
      <c r="J27" s="131" t="s">
        <v>357</v>
      </c>
      <c r="K27" s="132"/>
      <c r="L27" s="133"/>
    </row>
    <row r="28" spans="1:12" ht="12.75" customHeight="1" hidden="1">
      <c r="A28" s="121" t="s">
        <v>368</v>
      </c>
      <c r="B28" s="121"/>
      <c r="C28" s="122"/>
      <c r="D28" s="123">
        <v>340</v>
      </c>
      <c r="E28" s="123"/>
      <c r="F28" s="123"/>
      <c r="G28" s="134"/>
      <c r="H28" s="134"/>
      <c r="I28" s="134"/>
      <c r="J28" s="131" t="s">
        <v>357</v>
      </c>
      <c r="K28" s="132"/>
      <c r="L28" s="133"/>
    </row>
    <row r="29" spans="1:12" ht="27.75" customHeight="1">
      <c r="A29" s="121" t="s">
        <v>369</v>
      </c>
      <c r="B29" s="121"/>
      <c r="C29" s="122"/>
      <c r="D29" s="123" t="s">
        <v>341</v>
      </c>
      <c r="E29" s="123"/>
      <c r="F29" s="123"/>
      <c r="G29" s="126">
        <f>G9+G10-G15</f>
        <v>0</v>
      </c>
      <c r="H29" s="149"/>
      <c r="I29" s="150"/>
      <c r="J29" s="123"/>
      <c r="K29" s="123"/>
      <c r="L29" s="123"/>
    </row>
    <row r="30" spans="1:12" ht="15.75">
      <c r="A30" s="139" t="s">
        <v>370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</row>
    <row r="31" spans="1:12" ht="27.75" customHeight="1">
      <c r="A31" s="140" t="s">
        <v>343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</row>
    <row r="32" spans="1:12" ht="15.75">
      <c r="A32" s="135">
        <f>A4</f>
        <v>43857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</row>
    <row r="33" spans="1:12" ht="12.75">
      <c r="A33" s="136" t="s">
        <v>344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  <row r="34" spans="1:12" ht="27" customHeight="1">
      <c r="A34" s="137" t="s">
        <v>339</v>
      </c>
      <c r="B34" s="137"/>
      <c r="C34" s="138"/>
      <c r="D34" s="123" t="s">
        <v>345</v>
      </c>
      <c r="E34" s="123"/>
      <c r="F34" s="123"/>
      <c r="G34" s="123" t="s">
        <v>346</v>
      </c>
      <c r="H34" s="123"/>
      <c r="I34" s="123"/>
      <c r="J34" s="123" t="s">
        <v>347</v>
      </c>
      <c r="K34" s="123"/>
      <c r="L34" s="123"/>
    </row>
    <row r="35" spans="1:12" ht="12.75" customHeight="1">
      <c r="A35" s="137"/>
      <c r="B35" s="137"/>
      <c r="C35" s="138"/>
      <c r="D35" s="123"/>
      <c r="E35" s="123"/>
      <c r="F35" s="123"/>
      <c r="G35" s="123" t="s">
        <v>348</v>
      </c>
      <c r="H35" s="123"/>
      <c r="I35" s="123"/>
      <c r="J35" s="123"/>
      <c r="K35" s="123"/>
      <c r="L35" s="123"/>
    </row>
    <row r="36" spans="1:12" ht="12.75">
      <c r="A36" s="123">
        <v>1</v>
      </c>
      <c r="B36" s="123"/>
      <c r="C36" s="131"/>
      <c r="D36" s="123">
        <v>2</v>
      </c>
      <c r="E36" s="123"/>
      <c r="F36" s="123"/>
      <c r="G36" s="123">
        <v>3</v>
      </c>
      <c r="H36" s="123"/>
      <c r="I36" s="123"/>
      <c r="J36" s="123">
        <v>4</v>
      </c>
      <c r="K36" s="123"/>
      <c r="L36" s="123"/>
    </row>
    <row r="37" spans="1:12" ht="27.75" customHeight="1">
      <c r="A37" s="121" t="s">
        <v>349</v>
      </c>
      <c r="B37" s="121"/>
      <c r="C37" s="122"/>
      <c r="D37" s="123" t="s">
        <v>341</v>
      </c>
      <c r="E37" s="123"/>
      <c r="F37" s="123"/>
      <c r="G37" s="134">
        <f>G38-G52</f>
        <v>0</v>
      </c>
      <c r="H37" s="134"/>
      <c r="I37" s="134"/>
      <c r="J37" s="123"/>
      <c r="K37" s="123"/>
      <c r="L37" s="123"/>
    </row>
    <row r="38" spans="1:12" ht="12.75">
      <c r="A38" s="121" t="s">
        <v>350</v>
      </c>
      <c r="B38" s="121"/>
      <c r="C38" s="122"/>
      <c r="D38" s="123" t="s">
        <v>341</v>
      </c>
      <c r="E38" s="123"/>
      <c r="F38" s="123"/>
      <c r="G38" s="126">
        <f>SUM(G39:I50)</f>
        <v>66867.60999999999</v>
      </c>
      <c r="H38" s="127"/>
      <c r="I38" s="128"/>
      <c r="J38" s="123"/>
      <c r="K38" s="123"/>
      <c r="L38" s="123"/>
    </row>
    <row r="39" spans="1:12" ht="27" customHeight="1" hidden="1">
      <c r="A39" s="146" t="s">
        <v>371</v>
      </c>
      <c r="B39" s="147"/>
      <c r="C39" s="148"/>
      <c r="D39" s="131">
        <v>150</v>
      </c>
      <c r="E39" s="132"/>
      <c r="F39" s="133"/>
      <c r="G39" s="126"/>
      <c r="H39" s="127"/>
      <c r="I39" s="128"/>
      <c r="J39" s="122" t="s">
        <v>372</v>
      </c>
      <c r="K39" s="129"/>
      <c r="L39" s="130"/>
    </row>
    <row r="40" spans="1:12" ht="68.25" customHeight="1" hidden="1">
      <c r="A40" s="146" t="s">
        <v>373</v>
      </c>
      <c r="B40" s="147"/>
      <c r="C40" s="148"/>
      <c r="D40" s="131">
        <v>150</v>
      </c>
      <c r="E40" s="132"/>
      <c r="F40" s="133"/>
      <c r="G40" s="126"/>
      <c r="H40" s="127"/>
      <c r="I40" s="128"/>
      <c r="J40" s="122" t="s">
        <v>374</v>
      </c>
      <c r="K40" s="129"/>
      <c r="L40" s="130"/>
    </row>
    <row r="41" spans="1:12" ht="42" customHeight="1" hidden="1">
      <c r="A41" s="146" t="s">
        <v>375</v>
      </c>
      <c r="B41" s="147"/>
      <c r="C41" s="148"/>
      <c r="D41" s="131">
        <v>150</v>
      </c>
      <c r="E41" s="132"/>
      <c r="F41" s="133"/>
      <c r="G41" s="126"/>
      <c r="H41" s="127"/>
      <c r="I41" s="128"/>
      <c r="J41" s="122" t="s">
        <v>376</v>
      </c>
      <c r="K41" s="129"/>
      <c r="L41" s="130"/>
    </row>
    <row r="42" spans="1:12" ht="60.75" customHeight="1" hidden="1">
      <c r="A42" s="122" t="s">
        <v>377</v>
      </c>
      <c r="B42" s="129"/>
      <c r="C42" s="130"/>
      <c r="D42" s="131">
        <v>150</v>
      </c>
      <c r="E42" s="132"/>
      <c r="F42" s="133"/>
      <c r="G42" s="126"/>
      <c r="H42" s="127"/>
      <c r="I42" s="128"/>
      <c r="J42" s="122"/>
      <c r="K42" s="129"/>
      <c r="L42" s="130"/>
    </row>
    <row r="43" spans="1:12" ht="39" customHeight="1" hidden="1">
      <c r="A43" s="146" t="s">
        <v>378</v>
      </c>
      <c r="B43" s="147"/>
      <c r="C43" s="148"/>
      <c r="D43" s="131">
        <v>150</v>
      </c>
      <c r="E43" s="132"/>
      <c r="F43" s="133"/>
      <c r="G43" s="126"/>
      <c r="H43" s="127"/>
      <c r="I43" s="128"/>
      <c r="J43" s="122" t="s">
        <v>379</v>
      </c>
      <c r="K43" s="129"/>
      <c r="L43" s="130"/>
    </row>
    <row r="44" spans="1:12" ht="45.75" customHeight="1">
      <c r="A44" s="146" t="s">
        <v>380</v>
      </c>
      <c r="B44" s="147"/>
      <c r="C44" s="148"/>
      <c r="D44" s="131">
        <v>150</v>
      </c>
      <c r="E44" s="132"/>
      <c r="F44" s="133"/>
      <c r="G44" s="126">
        <f>463498.86-396631.25</f>
        <v>66867.60999999999</v>
      </c>
      <c r="H44" s="127"/>
      <c r="I44" s="128"/>
      <c r="J44" s="122" t="s">
        <v>402</v>
      </c>
      <c r="K44" s="129"/>
      <c r="L44" s="130"/>
    </row>
    <row r="45" spans="1:12" ht="30.75" customHeight="1" hidden="1">
      <c r="A45" s="146" t="s">
        <v>381</v>
      </c>
      <c r="B45" s="147"/>
      <c r="C45" s="148"/>
      <c r="D45" s="131">
        <v>150</v>
      </c>
      <c r="E45" s="132"/>
      <c r="F45" s="133"/>
      <c r="G45" s="126"/>
      <c r="H45" s="127"/>
      <c r="I45" s="128"/>
      <c r="J45" s="122"/>
      <c r="K45" s="129"/>
      <c r="L45" s="130"/>
    </row>
    <row r="46" spans="1:12" ht="41.25" customHeight="1" hidden="1">
      <c r="A46" s="122" t="s">
        <v>382</v>
      </c>
      <c r="B46" s="129"/>
      <c r="C46" s="130"/>
      <c r="D46" s="131">
        <v>150</v>
      </c>
      <c r="E46" s="132"/>
      <c r="F46" s="133"/>
      <c r="G46" s="126"/>
      <c r="H46" s="127"/>
      <c r="I46" s="128"/>
      <c r="J46" s="122" t="s">
        <v>383</v>
      </c>
      <c r="K46" s="129"/>
      <c r="L46" s="130"/>
    </row>
    <row r="47" spans="1:12" ht="38.25" customHeight="1" hidden="1">
      <c r="A47" s="122" t="s">
        <v>384</v>
      </c>
      <c r="B47" s="129"/>
      <c r="C47" s="130"/>
      <c r="D47" s="131">
        <v>150</v>
      </c>
      <c r="E47" s="132"/>
      <c r="F47" s="133"/>
      <c r="G47" s="126"/>
      <c r="H47" s="127"/>
      <c r="I47" s="128"/>
      <c r="J47" s="122"/>
      <c r="K47" s="129"/>
      <c r="L47" s="130"/>
    </row>
    <row r="48" spans="1:12" ht="26.25" customHeight="1" hidden="1">
      <c r="A48" s="122" t="s">
        <v>385</v>
      </c>
      <c r="B48" s="129"/>
      <c r="C48" s="130"/>
      <c r="D48" s="131">
        <v>150</v>
      </c>
      <c r="E48" s="132"/>
      <c r="F48" s="133"/>
      <c r="G48" s="126"/>
      <c r="H48" s="127"/>
      <c r="I48" s="128"/>
      <c r="J48" s="122" t="s">
        <v>386</v>
      </c>
      <c r="K48" s="129"/>
      <c r="L48" s="130"/>
    </row>
    <row r="49" spans="1:12" ht="39" customHeight="1" hidden="1">
      <c r="A49" s="122" t="s">
        <v>387</v>
      </c>
      <c r="B49" s="129"/>
      <c r="C49" s="130"/>
      <c r="D49" s="131">
        <v>150</v>
      </c>
      <c r="E49" s="132"/>
      <c r="F49" s="133"/>
      <c r="G49" s="126"/>
      <c r="H49" s="127"/>
      <c r="I49" s="128"/>
      <c r="J49" s="122"/>
      <c r="K49" s="129"/>
      <c r="L49" s="130"/>
    </row>
    <row r="50" spans="1:12" ht="39" customHeight="1" hidden="1">
      <c r="A50" s="122" t="s">
        <v>388</v>
      </c>
      <c r="B50" s="129"/>
      <c r="C50" s="130"/>
      <c r="D50" s="131">
        <v>150</v>
      </c>
      <c r="E50" s="132"/>
      <c r="F50" s="133"/>
      <c r="G50" s="126"/>
      <c r="H50" s="127"/>
      <c r="I50" s="128"/>
      <c r="J50" s="122" t="s">
        <v>389</v>
      </c>
      <c r="K50" s="129"/>
      <c r="L50" s="130"/>
    </row>
    <row r="51" spans="1:12" ht="12.75">
      <c r="A51" s="121" t="s">
        <v>340</v>
      </c>
      <c r="B51" s="121"/>
      <c r="C51" s="122"/>
      <c r="D51" s="123" t="s">
        <v>341</v>
      </c>
      <c r="E51" s="123"/>
      <c r="F51" s="123"/>
      <c r="G51" s="134" t="s">
        <v>341</v>
      </c>
      <c r="H51" s="134"/>
      <c r="I51" s="134"/>
      <c r="J51" s="123" t="s">
        <v>341</v>
      </c>
      <c r="K51" s="123"/>
      <c r="L51" s="123"/>
    </row>
    <row r="52" spans="1:12" ht="12.75">
      <c r="A52" s="121" t="s">
        <v>355</v>
      </c>
      <c r="B52" s="121"/>
      <c r="C52" s="122"/>
      <c r="D52" s="123"/>
      <c r="E52" s="123"/>
      <c r="F52" s="123"/>
      <c r="G52" s="126">
        <f>SUM(G54:I63)</f>
        <v>66867.61</v>
      </c>
      <c r="H52" s="127"/>
      <c r="I52" s="128"/>
      <c r="J52" s="123"/>
      <c r="K52" s="123"/>
      <c r="L52" s="123"/>
    </row>
    <row r="53" spans="1:12" ht="12.75">
      <c r="A53" s="121" t="s">
        <v>340</v>
      </c>
      <c r="B53" s="121"/>
      <c r="C53" s="122"/>
      <c r="D53" s="123" t="s">
        <v>341</v>
      </c>
      <c r="E53" s="123"/>
      <c r="F53" s="123"/>
      <c r="G53" s="134" t="s">
        <v>341</v>
      </c>
      <c r="H53" s="134"/>
      <c r="I53" s="134"/>
      <c r="J53" s="123" t="s">
        <v>341</v>
      </c>
      <c r="K53" s="123"/>
      <c r="L53" s="123"/>
    </row>
    <row r="54" spans="1:12" ht="12.75" hidden="1">
      <c r="A54" s="122" t="s">
        <v>356</v>
      </c>
      <c r="B54" s="129"/>
      <c r="C54" s="130"/>
      <c r="D54" s="131">
        <v>211</v>
      </c>
      <c r="E54" s="132"/>
      <c r="F54" s="133"/>
      <c r="G54" s="126"/>
      <c r="H54" s="127"/>
      <c r="I54" s="128"/>
      <c r="J54" s="131"/>
      <c r="K54" s="132"/>
      <c r="L54" s="133"/>
    </row>
    <row r="55" spans="1:12" ht="12.75">
      <c r="A55" s="122" t="s">
        <v>358</v>
      </c>
      <c r="B55" s="129"/>
      <c r="C55" s="130"/>
      <c r="D55" s="131">
        <v>212</v>
      </c>
      <c r="E55" s="132"/>
      <c r="F55" s="133"/>
      <c r="G55" s="126"/>
      <c r="H55" s="127"/>
      <c r="I55" s="128"/>
      <c r="J55" s="131"/>
      <c r="K55" s="132"/>
      <c r="L55" s="133"/>
    </row>
    <row r="56" spans="1:12" ht="12.75" hidden="1">
      <c r="A56" s="122" t="s">
        <v>359</v>
      </c>
      <c r="B56" s="129"/>
      <c r="C56" s="130"/>
      <c r="D56" s="131">
        <v>213</v>
      </c>
      <c r="E56" s="132"/>
      <c r="F56" s="133"/>
      <c r="G56" s="126"/>
      <c r="H56" s="127"/>
      <c r="I56" s="128"/>
      <c r="J56" s="131"/>
      <c r="K56" s="132"/>
      <c r="L56" s="133"/>
    </row>
    <row r="57" spans="1:12" ht="12.75" hidden="1">
      <c r="A57" s="122" t="s">
        <v>360</v>
      </c>
      <c r="B57" s="129"/>
      <c r="C57" s="130"/>
      <c r="D57" s="131">
        <v>221</v>
      </c>
      <c r="E57" s="132"/>
      <c r="F57" s="133"/>
      <c r="G57" s="143"/>
      <c r="H57" s="144"/>
      <c r="I57" s="145"/>
      <c r="J57" s="131"/>
      <c r="K57" s="132"/>
      <c r="L57" s="133"/>
    </row>
    <row r="58" spans="1:12" ht="12.75" customHeight="1" hidden="1">
      <c r="A58" s="122" t="s">
        <v>390</v>
      </c>
      <c r="B58" s="129"/>
      <c r="C58" s="130"/>
      <c r="D58" s="131">
        <v>222</v>
      </c>
      <c r="E58" s="132"/>
      <c r="F58" s="133"/>
      <c r="G58" s="126"/>
      <c r="H58" s="127"/>
      <c r="I58" s="128"/>
      <c r="J58" s="131" t="s">
        <v>357</v>
      </c>
      <c r="K58" s="132"/>
      <c r="L58" s="133"/>
    </row>
    <row r="59" spans="1:12" ht="12.75">
      <c r="A59" s="122" t="s">
        <v>362</v>
      </c>
      <c r="B59" s="129"/>
      <c r="C59" s="130"/>
      <c r="D59" s="131">
        <v>225</v>
      </c>
      <c r="E59" s="132"/>
      <c r="F59" s="133"/>
      <c r="G59" s="126"/>
      <c r="H59" s="127"/>
      <c r="I59" s="128"/>
      <c r="J59" s="131"/>
      <c r="K59" s="132"/>
      <c r="L59" s="133"/>
    </row>
    <row r="60" spans="1:12" ht="24" customHeight="1">
      <c r="A60" s="122" t="s">
        <v>363</v>
      </c>
      <c r="B60" s="129"/>
      <c r="C60" s="130"/>
      <c r="D60" s="131">
        <v>226</v>
      </c>
      <c r="E60" s="132"/>
      <c r="F60" s="133"/>
      <c r="G60" s="126">
        <v>66867.61</v>
      </c>
      <c r="H60" s="127"/>
      <c r="I60" s="128"/>
      <c r="J60" s="131"/>
      <c r="K60" s="132"/>
      <c r="L60" s="133"/>
    </row>
    <row r="61" spans="1:12" ht="14.25" customHeight="1" hidden="1">
      <c r="A61" s="122"/>
      <c r="B61" s="129"/>
      <c r="C61" s="130"/>
      <c r="D61" s="131">
        <v>262</v>
      </c>
      <c r="E61" s="132"/>
      <c r="F61" s="133"/>
      <c r="G61" s="143"/>
      <c r="H61" s="144"/>
      <c r="I61" s="145"/>
      <c r="J61" s="131"/>
      <c r="K61" s="132"/>
      <c r="L61" s="133"/>
    </row>
    <row r="62" spans="1:12" ht="12.75">
      <c r="A62" s="121" t="s">
        <v>367</v>
      </c>
      <c r="B62" s="121"/>
      <c r="C62" s="122"/>
      <c r="D62" s="123">
        <v>310</v>
      </c>
      <c r="E62" s="123"/>
      <c r="F62" s="123"/>
      <c r="G62" s="126"/>
      <c r="H62" s="127"/>
      <c r="I62" s="128"/>
      <c r="J62" s="131"/>
      <c r="K62" s="132"/>
      <c r="L62" s="133"/>
    </row>
    <row r="63" spans="1:12" ht="12.75" customHeight="1" hidden="1">
      <c r="A63" s="121" t="s">
        <v>368</v>
      </c>
      <c r="B63" s="121"/>
      <c r="C63" s="122"/>
      <c r="D63" s="123">
        <v>340</v>
      </c>
      <c r="E63" s="123"/>
      <c r="F63" s="123"/>
      <c r="G63" s="126"/>
      <c r="H63" s="127"/>
      <c r="I63" s="128"/>
      <c r="J63" s="131" t="s">
        <v>357</v>
      </c>
      <c r="K63" s="132"/>
      <c r="L63" s="133"/>
    </row>
    <row r="64" spans="1:12" ht="27.75" customHeight="1">
      <c r="A64" s="121" t="s">
        <v>369</v>
      </c>
      <c r="B64" s="121"/>
      <c r="C64" s="122"/>
      <c r="D64" s="123" t="s">
        <v>341</v>
      </c>
      <c r="E64" s="123"/>
      <c r="F64" s="123"/>
      <c r="G64" s="124"/>
      <c r="H64" s="123"/>
      <c r="I64" s="123"/>
      <c r="J64" s="123"/>
      <c r="K64" s="123"/>
      <c r="L64" s="123"/>
    </row>
    <row r="65" spans="1:12" ht="15.75">
      <c r="A65" s="139" t="s">
        <v>391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</row>
    <row r="66" spans="1:12" ht="27.75" customHeight="1">
      <c r="A66" s="140" t="s">
        <v>343</v>
      </c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</row>
    <row r="67" spans="1:12" ht="15.75">
      <c r="A67" s="135">
        <f>A32</f>
        <v>43857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</row>
    <row r="68" spans="1:12" ht="12.75">
      <c r="A68" s="136" t="s">
        <v>344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</row>
    <row r="69" spans="1:12" ht="27" customHeight="1">
      <c r="A69" s="137" t="s">
        <v>339</v>
      </c>
      <c r="B69" s="137"/>
      <c r="C69" s="138"/>
      <c r="D69" s="123" t="s">
        <v>345</v>
      </c>
      <c r="E69" s="123"/>
      <c r="F69" s="123"/>
      <c r="G69" s="123" t="s">
        <v>346</v>
      </c>
      <c r="H69" s="123"/>
      <c r="I69" s="123"/>
      <c r="J69" s="123" t="s">
        <v>347</v>
      </c>
      <c r="K69" s="123"/>
      <c r="L69" s="123"/>
    </row>
    <row r="70" spans="1:12" ht="12.75" customHeight="1">
      <c r="A70" s="137"/>
      <c r="B70" s="137"/>
      <c r="C70" s="138"/>
      <c r="D70" s="123"/>
      <c r="E70" s="123"/>
      <c r="F70" s="123"/>
      <c r="G70" s="123" t="s">
        <v>348</v>
      </c>
      <c r="H70" s="123"/>
      <c r="I70" s="123"/>
      <c r="J70" s="123"/>
      <c r="K70" s="123"/>
      <c r="L70" s="123"/>
    </row>
    <row r="71" spans="1:12" ht="12.75">
      <c r="A71" s="123">
        <v>1</v>
      </c>
      <c r="B71" s="123"/>
      <c r="C71" s="131"/>
      <c r="D71" s="123">
        <v>2</v>
      </c>
      <c r="E71" s="123"/>
      <c r="F71" s="123"/>
      <c r="G71" s="123">
        <v>3</v>
      </c>
      <c r="H71" s="123"/>
      <c r="I71" s="123"/>
      <c r="J71" s="123">
        <v>4</v>
      </c>
      <c r="K71" s="123"/>
      <c r="L71" s="123"/>
    </row>
    <row r="72" spans="1:12" ht="27.75" customHeight="1">
      <c r="A72" s="121" t="s">
        <v>349</v>
      </c>
      <c r="B72" s="121"/>
      <c r="C72" s="122"/>
      <c r="D72" s="123" t="s">
        <v>341</v>
      </c>
      <c r="E72" s="123"/>
      <c r="F72" s="123"/>
      <c r="G72" s="134">
        <f>G73-G80</f>
        <v>0</v>
      </c>
      <c r="H72" s="134"/>
      <c r="I72" s="134"/>
      <c r="J72" s="123"/>
      <c r="K72" s="123"/>
      <c r="L72" s="123"/>
    </row>
    <row r="73" spans="1:12" ht="12.75">
      <c r="A73" s="121" t="s">
        <v>350</v>
      </c>
      <c r="B73" s="121"/>
      <c r="C73" s="122"/>
      <c r="D73" s="123" t="s">
        <v>341</v>
      </c>
      <c r="E73" s="123"/>
      <c r="F73" s="123"/>
      <c r="G73" s="126">
        <f>SUM(G75:I79)</f>
        <v>0</v>
      </c>
      <c r="H73" s="127"/>
      <c r="I73" s="128"/>
      <c r="J73" s="122"/>
      <c r="K73" s="129"/>
      <c r="L73" s="130"/>
    </row>
    <row r="74" spans="1:12" ht="12.75">
      <c r="A74" s="121" t="s">
        <v>340</v>
      </c>
      <c r="B74" s="121"/>
      <c r="C74" s="122"/>
      <c r="D74" s="123" t="s">
        <v>341</v>
      </c>
      <c r="E74" s="123"/>
      <c r="F74" s="123"/>
      <c r="G74" s="134" t="s">
        <v>341</v>
      </c>
      <c r="H74" s="134"/>
      <c r="I74" s="134"/>
      <c r="J74" s="123" t="s">
        <v>341</v>
      </c>
      <c r="K74" s="123"/>
      <c r="L74" s="123"/>
    </row>
    <row r="75" spans="1:12" ht="28.5" customHeight="1" hidden="1">
      <c r="A75" s="121" t="s">
        <v>392</v>
      </c>
      <c r="B75" s="121"/>
      <c r="C75" s="122"/>
      <c r="D75" s="123">
        <v>130</v>
      </c>
      <c r="E75" s="123"/>
      <c r="F75" s="123"/>
      <c r="G75" s="126"/>
      <c r="H75" s="127"/>
      <c r="I75" s="128"/>
      <c r="J75" s="122"/>
      <c r="K75" s="129"/>
      <c r="L75" s="130"/>
    </row>
    <row r="76" spans="1:12" ht="24.75" customHeight="1" hidden="1">
      <c r="A76" s="121" t="s">
        <v>393</v>
      </c>
      <c r="B76" s="121"/>
      <c r="C76" s="122"/>
      <c r="D76" s="123">
        <v>130</v>
      </c>
      <c r="E76" s="123"/>
      <c r="F76" s="123"/>
      <c r="G76" s="126"/>
      <c r="H76" s="127"/>
      <c r="I76" s="128"/>
      <c r="J76" s="123"/>
      <c r="K76" s="123"/>
      <c r="L76" s="123"/>
    </row>
    <row r="77" spans="1:12" ht="39" customHeight="1" hidden="1">
      <c r="A77" s="141" t="s">
        <v>394</v>
      </c>
      <c r="B77" s="141"/>
      <c r="C77" s="142"/>
      <c r="D77" s="123">
        <v>120</v>
      </c>
      <c r="E77" s="123"/>
      <c r="F77" s="123"/>
      <c r="G77" s="126"/>
      <c r="H77" s="127"/>
      <c r="I77" s="128"/>
      <c r="J77" s="122"/>
      <c r="K77" s="129"/>
      <c r="L77" s="130"/>
    </row>
    <row r="78" spans="1:12" ht="43.5" customHeight="1" hidden="1">
      <c r="A78" s="121" t="s">
        <v>395</v>
      </c>
      <c r="B78" s="121"/>
      <c r="C78" s="122"/>
      <c r="D78" s="123">
        <v>140</v>
      </c>
      <c r="E78" s="123"/>
      <c r="F78" s="123"/>
      <c r="G78" s="126"/>
      <c r="H78" s="127"/>
      <c r="I78" s="128"/>
      <c r="J78" s="123"/>
      <c r="K78" s="123"/>
      <c r="L78" s="123"/>
    </row>
    <row r="79" spans="1:12" ht="17.25" customHeight="1" hidden="1">
      <c r="A79" s="141" t="s">
        <v>396</v>
      </c>
      <c r="B79" s="141"/>
      <c r="C79" s="142"/>
      <c r="D79" s="123">
        <v>180</v>
      </c>
      <c r="E79" s="123"/>
      <c r="F79" s="123"/>
      <c r="G79" s="126"/>
      <c r="H79" s="127"/>
      <c r="I79" s="128"/>
      <c r="J79" s="122"/>
      <c r="K79" s="129"/>
      <c r="L79" s="130"/>
    </row>
    <row r="80" spans="1:12" ht="12.75">
      <c r="A80" s="121" t="s">
        <v>355</v>
      </c>
      <c r="B80" s="121"/>
      <c r="C80" s="122"/>
      <c r="D80" s="123"/>
      <c r="E80" s="123"/>
      <c r="F80" s="123"/>
      <c r="G80" s="126">
        <f>G82+G83+G84+G85+G86+G87+G88+G89+G91+G92+G90</f>
        <v>0</v>
      </c>
      <c r="H80" s="127"/>
      <c r="I80" s="128"/>
      <c r="J80" s="123"/>
      <c r="K80" s="123"/>
      <c r="L80" s="123"/>
    </row>
    <row r="81" spans="1:12" ht="12.75">
      <c r="A81" s="121" t="s">
        <v>340</v>
      </c>
      <c r="B81" s="121"/>
      <c r="C81" s="122"/>
      <c r="D81" s="123" t="s">
        <v>341</v>
      </c>
      <c r="E81" s="123"/>
      <c r="F81" s="123"/>
      <c r="G81" s="134" t="s">
        <v>341</v>
      </c>
      <c r="H81" s="134"/>
      <c r="I81" s="134"/>
      <c r="J81" s="123" t="s">
        <v>341</v>
      </c>
      <c r="K81" s="123"/>
      <c r="L81" s="123"/>
    </row>
    <row r="82" spans="1:12" ht="12.75" hidden="1">
      <c r="A82" s="122" t="s">
        <v>356</v>
      </c>
      <c r="B82" s="129"/>
      <c r="C82" s="130"/>
      <c r="D82" s="131">
        <v>211</v>
      </c>
      <c r="E82" s="132"/>
      <c r="F82" s="133"/>
      <c r="G82" s="126"/>
      <c r="H82" s="127"/>
      <c r="I82" s="128"/>
      <c r="J82" s="131" t="s">
        <v>357</v>
      </c>
      <c r="K82" s="132"/>
      <c r="L82" s="133"/>
    </row>
    <row r="83" spans="1:12" ht="12.75" customHeight="1" hidden="1">
      <c r="A83" s="122" t="s">
        <v>358</v>
      </c>
      <c r="B83" s="129"/>
      <c r="C83" s="130"/>
      <c r="D83" s="131">
        <v>212</v>
      </c>
      <c r="E83" s="132"/>
      <c r="F83" s="133"/>
      <c r="G83" s="126"/>
      <c r="H83" s="127"/>
      <c r="I83" s="128"/>
      <c r="J83" s="131" t="s">
        <v>357</v>
      </c>
      <c r="K83" s="132"/>
      <c r="L83" s="133"/>
    </row>
    <row r="84" spans="1:12" ht="12.75" customHeight="1" hidden="1">
      <c r="A84" s="122" t="s">
        <v>359</v>
      </c>
      <c r="B84" s="129"/>
      <c r="C84" s="130"/>
      <c r="D84" s="131">
        <v>213</v>
      </c>
      <c r="E84" s="132"/>
      <c r="F84" s="133"/>
      <c r="G84" s="126"/>
      <c r="H84" s="127"/>
      <c r="I84" s="128"/>
      <c r="J84" s="131" t="s">
        <v>357</v>
      </c>
      <c r="K84" s="132"/>
      <c r="L84" s="133"/>
    </row>
    <row r="85" spans="1:12" ht="12.75" hidden="1">
      <c r="A85" s="122" t="s">
        <v>390</v>
      </c>
      <c r="B85" s="129"/>
      <c r="C85" s="130"/>
      <c r="D85" s="131">
        <v>222</v>
      </c>
      <c r="E85" s="132"/>
      <c r="F85" s="133"/>
      <c r="G85" s="126"/>
      <c r="H85" s="127"/>
      <c r="I85" s="128"/>
      <c r="J85" s="131" t="s">
        <v>357</v>
      </c>
      <c r="K85" s="132"/>
      <c r="L85" s="133"/>
    </row>
    <row r="86" spans="1:12" ht="12.75" customHeight="1" hidden="1">
      <c r="A86" s="122" t="s">
        <v>361</v>
      </c>
      <c r="B86" s="129"/>
      <c r="C86" s="130"/>
      <c r="D86" s="131">
        <v>223</v>
      </c>
      <c r="E86" s="132"/>
      <c r="F86" s="133"/>
      <c r="G86" s="126"/>
      <c r="H86" s="127"/>
      <c r="I86" s="128"/>
      <c r="J86" s="131" t="s">
        <v>357</v>
      </c>
      <c r="K86" s="132"/>
      <c r="L86" s="133"/>
    </row>
    <row r="87" spans="1:12" ht="12.75" customHeight="1" hidden="1">
      <c r="A87" s="122" t="s">
        <v>362</v>
      </c>
      <c r="B87" s="129"/>
      <c r="C87" s="130"/>
      <c r="D87" s="131">
        <v>225</v>
      </c>
      <c r="E87" s="132"/>
      <c r="F87" s="133"/>
      <c r="G87" s="126"/>
      <c r="H87" s="127"/>
      <c r="I87" s="128"/>
      <c r="J87" s="131" t="s">
        <v>357</v>
      </c>
      <c r="K87" s="132"/>
      <c r="L87" s="133"/>
    </row>
    <row r="88" spans="1:12" ht="12.75" customHeight="1" hidden="1">
      <c r="A88" s="122" t="s">
        <v>363</v>
      </c>
      <c r="B88" s="129"/>
      <c r="C88" s="130"/>
      <c r="D88" s="131">
        <v>226</v>
      </c>
      <c r="E88" s="132"/>
      <c r="F88" s="133"/>
      <c r="G88" s="126"/>
      <c r="H88" s="127"/>
      <c r="I88" s="128"/>
      <c r="J88" s="131" t="s">
        <v>357</v>
      </c>
      <c r="K88" s="132"/>
      <c r="L88" s="133"/>
    </row>
    <row r="89" spans="1:12" ht="11.25" customHeight="1" hidden="1">
      <c r="A89" s="122" t="s">
        <v>364</v>
      </c>
      <c r="B89" s="129"/>
      <c r="C89" s="130"/>
      <c r="D89" s="131">
        <v>262</v>
      </c>
      <c r="E89" s="132"/>
      <c r="F89" s="133"/>
      <c r="G89" s="126"/>
      <c r="H89" s="127"/>
      <c r="I89" s="128"/>
      <c r="J89" s="131" t="s">
        <v>357</v>
      </c>
      <c r="K89" s="132"/>
      <c r="L89" s="133"/>
    </row>
    <row r="90" spans="1:12" ht="12.75" customHeight="1" hidden="1">
      <c r="A90" s="122" t="s">
        <v>366</v>
      </c>
      <c r="B90" s="129"/>
      <c r="C90" s="130"/>
      <c r="D90" s="131">
        <v>290</v>
      </c>
      <c r="E90" s="132"/>
      <c r="F90" s="133"/>
      <c r="G90" s="126"/>
      <c r="H90" s="127"/>
      <c r="I90" s="128"/>
      <c r="J90" s="131" t="s">
        <v>357</v>
      </c>
      <c r="K90" s="132"/>
      <c r="L90" s="133"/>
    </row>
    <row r="91" spans="1:12" ht="12.75" customHeight="1" hidden="1">
      <c r="A91" s="121" t="s">
        <v>367</v>
      </c>
      <c r="B91" s="121"/>
      <c r="C91" s="122"/>
      <c r="D91" s="123">
        <v>310</v>
      </c>
      <c r="E91" s="123"/>
      <c r="F91" s="123"/>
      <c r="G91" s="126"/>
      <c r="H91" s="127"/>
      <c r="I91" s="128"/>
      <c r="J91" s="131" t="s">
        <v>357</v>
      </c>
      <c r="K91" s="132"/>
      <c r="L91" s="133"/>
    </row>
    <row r="92" spans="1:12" ht="12.75" hidden="1">
      <c r="A92" s="121" t="s">
        <v>368</v>
      </c>
      <c r="B92" s="121"/>
      <c r="C92" s="122"/>
      <c r="D92" s="123">
        <v>340</v>
      </c>
      <c r="E92" s="123"/>
      <c r="F92" s="123"/>
      <c r="G92" s="134"/>
      <c r="H92" s="134"/>
      <c r="I92" s="134"/>
      <c r="J92" s="131" t="s">
        <v>357</v>
      </c>
      <c r="K92" s="132"/>
      <c r="L92" s="133"/>
    </row>
    <row r="93" spans="1:12" ht="27.75" customHeight="1">
      <c r="A93" s="121" t="s">
        <v>369</v>
      </c>
      <c r="B93" s="121"/>
      <c r="C93" s="122"/>
      <c r="D93" s="123" t="s">
        <v>341</v>
      </c>
      <c r="E93" s="123"/>
      <c r="F93" s="123"/>
      <c r="G93" s="124"/>
      <c r="H93" s="123"/>
      <c r="I93" s="123"/>
      <c r="J93" s="123"/>
      <c r="K93" s="123"/>
      <c r="L93" s="123"/>
    </row>
    <row r="94" spans="1:12" ht="15.75" hidden="1">
      <c r="A94" s="139" t="s">
        <v>397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</row>
    <row r="95" spans="1:12" ht="27.75" customHeight="1" hidden="1">
      <c r="A95" s="140" t="s">
        <v>343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</row>
    <row r="96" spans="1:12" ht="15.75" hidden="1">
      <c r="A96" s="135">
        <f>A67</f>
        <v>43857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</row>
    <row r="97" spans="1:12" ht="12.75" hidden="1">
      <c r="A97" s="136" t="s">
        <v>344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</row>
    <row r="98" spans="1:12" ht="24" customHeight="1" hidden="1">
      <c r="A98" s="137" t="s">
        <v>339</v>
      </c>
      <c r="B98" s="137"/>
      <c r="C98" s="138"/>
      <c r="D98" s="123" t="s">
        <v>345</v>
      </c>
      <c r="E98" s="123"/>
      <c r="F98" s="123"/>
      <c r="G98" s="123" t="s">
        <v>346</v>
      </c>
      <c r="H98" s="123"/>
      <c r="I98" s="123"/>
      <c r="J98" s="123" t="s">
        <v>347</v>
      </c>
      <c r="K98" s="123"/>
      <c r="L98" s="123"/>
    </row>
    <row r="99" spans="1:12" ht="12.75" customHeight="1" hidden="1">
      <c r="A99" s="137"/>
      <c r="B99" s="137"/>
      <c r="C99" s="138"/>
      <c r="D99" s="123"/>
      <c r="E99" s="123"/>
      <c r="F99" s="123"/>
      <c r="G99" s="123" t="s">
        <v>348</v>
      </c>
      <c r="H99" s="123"/>
      <c r="I99" s="123"/>
      <c r="J99" s="123"/>
      <c r="K99" s="123"/>
      <c r="L99" s="123"/>
    </row>
    <row r="100" spans="1:12" ht="12.75" hidden="1">
      <c r="A100" s="123">
        <v>1</v>
      </c>
      <c r="B100" s="123"/>
      <c r="C100" s="131"/>
      <c r="D100" s="123">
        <v>2</v>
      </c>
      <c r="E100" s="123"/>
      <c r="F100" s="123"/>
      <c r="G100" s="123">
        <v>3</v>
      </c>
      <c r="H100" s="123"/>
      <c r="I100" s="123"/>
      <c r="J100" s="123">
        <v>4</v>
      </c>
      <c r="K100" s="123"/>
      <c r="L100" s="123"/>
    </row>
    <row r="101" spans="1:12" ht="27.75" customHeight="1" hidden="1">
      <c r="A101" s="121" t="s">
        <v>349</v>
      </c>
      <c r="B101" s="121"/>
      <c r="C101" s="122"/>
      <c r="D101" s="123" t="s">
        <v>341</v>
      </c>
      <c r="E101" s="123"/>
      <c r="F101" s="123"/>
      <c r="G101" s="134">
        <f>G102-G106</f>
        <v>0</v>
      </c>
      <c r="H101" s="134"/>
      <c r="I101" s="134"/>
      <c r="J101" s="123"/>
      <c r="K101" s="123"/>
      <c r="L101" s="123"/>
    </row>
    <row r="102" spans="1:12" ht="12.75" hidden="1">
      <c r="A102" s="121" t="s">
        <v>350</v>
      </c>
      <c r="B102" s="121"/>
      <c r="C102" s="122"/>
      <c r="D102" s="123" t="s">
        <v>341</v>
      </c>
      <c r="E102" s="123"/>
      <c r="F102" s="123"/>
      <c r="G102" s="126">
        <f>SUM(G104:I105)</f>
        <v>0</v>
      </c>
      <c r="H102" s="127"/>
      <c r="I102" s="128"/>
      <c r="J102" s="123"/>
      <c r="K102" s="123"/>
      <c r="L102" s="123"/>
    </row>
    <row r="103" spans="1:12" ht="12.75" hidden="1">
      <c r="A103" s="121" t="s">
        <v>340</v>
      </c>
      <c r="B103" s="121"/>
      <c r="C103" s="122"/>
      <c r="D103" s="123" t="s">
        <v>341</v>
      </c>
      <c r="E103" s="123"/>
      <c r="F103" s="123"/>
      <c r="G103" s="134" t="s">
        <v>341</v>
      </c>
      <c r="H103" s="134"/>
      <c r="I103" s="134"/>
      <c r="J103" s="123" t="s">
        <v>341</v>
      </c>
      <c r="K103" s="123"/>
      <c r="L103" s="123"/>
    </row>
    <row r="104" spans="1:12" ht="27" customHeight="1" hidden="1">
      <c r="A104" s="122" t="s">
        <v>398</v>
      </c>
      <c r="B104" s="129"/>
      <c r="C104" s="130"/>
      <c r="D104" s="131">
        <v>130</v>
      </c>
      <c r="E104" s="132"/>
      <c r="F104" s="133"/>
      <c r="G104" s="126"/>
      <c r="H104" s="127"/>
      <c r="I104" s="128"/>
      <c r="J104" s="122"/>
      <c r="K104" s="129"/>
      <c r="L104" s="130"/>
    </row>
    <row r="105" spans="1:12" ht="12.75" hidden="1">
      <c r="A105" s="121"/>
      <c r="B105" s="121"/>
      <c r="C105" s="122"/>
      <c r="D105" s="123"/>
      <c r="E105" s="123"/>
      <c r="F105" s="123"/>
      <c r="G105" s="126"/>
      <c r="H105" s="127"/>
      <c r="I105" s="128"/>
      <c r="J105" s="122"/>
      <c r="K105" s="129"/>
      <c r="L105" s="130"/>
    </row>
    <row r="106" spans="1:12" ht="12.75" hidden="1">
      <c r="A106" s="121" t="s">
        <v>355</v>
      </c>
      <c r="B106" s="121"/>
      <c r="C106" s="122"/>
      <c r="D106" s="123"/>
      <c r="E106" s="123"/>
      <c r="F106" s="123"/>
      <c r="G106" s="126">
        <f>G108+G109+G110+G111+G112+G113+G114+G115+G116+G117</f>
        <v>0</v>
      </c>
      <c r="H106" s="127"/>
      <c r="I106" s="128"/>
      <c r="J106" s="123"/>
      <c r="K106" s="123"/>
      <c r="L106" s="123"/>
    </row>
    <row r="107" spans="1:12" ht="12.75" hidden="1">
      <c r="A107" s="121" t="s">
        <v>340</v>
      </c>
      <c r="B107" s="121"/>
      <c r="C107" s="122"/>
      <c r="D107" s="123" t="s">
        <v>341</v>
      </c>
      <c r="E107" s="123"/>
      <c r="F107" s="123"/>
      <c r="G107" s="134" t="s">
        <v>341</v>
      </c>
      <c r="H107" s="134"/>
      <c r="I107" s="134"/>
      <c r="J107" s="123" t="s">
        <v>341</v>
      </c>
      <c r="K107" s="123"/>
      <c r="L107" s="123"/>
    </row>
    <row r="108" spans="1:12" ht="12.75" hidden="1">
      <c r="A108" s="122" t="s">
        <v>356</v>
      </c>
      <c r="B108" s="129"/>
      <c r="C108" s="130"/>
      <c r="D108" s="131">
        <v>211</v>
      </c>
      <c r="E108" s="132"/>
      <c r="F108" s="133"/>
      <c r="G108" s="126"/>
      <c r="H108" s="127"/>
      <c r="I108" s="128"/>
      <c r="J108" s="131"/>
      <c r="K108" s="132"/>
      <c r="L108" s="133"/>
    </row>
    <row r="109" spans="1:12" ht="12.75" hidden="1">
      <c r="A109" s="122" t="s">
        <v>358</v>
      </c>
      <c r="B109" s="129"/>
      <c r="C109" s="130"/>
      <c r="D109" s="131">
        <v>212</v>
      </c>
      <c r="E109" s="132"/>
      <c r="F109" s="133"/>
      <c r="G109" s="126"/>
      <c r="H109" s="127"/>
      <c r="I109" s="128"/>
      <c r="J109" s="131"/>
      <c r="K109" s="132"/>
      <c r="L109" s="133"/>
    </row>
    <row r="110" spans="1:12" ht="12.75" hidden="1">
      <c r="A110" s="122" t="s">
        <v>359</v>
      </c>
      <c r="B110" s="129"/>
      <c r="C110" s="130"/>
      <c r="D110" s="131">
        <v>213</v>
      </c>
      <c r="E110" s="132"/>
      <c r="F110" s="133"/>
      <c r="G110" s="126"/>
      <c r="H110" s="127"/>
      <c r="I110" s="128"/>
      <c r="J110" s="131"/>
      <c r="K110" s="132"/>
      <c r="L110" s="133"/>
    </row>
    <row r="111" spans="1:12" ht="12.75" hidden="1">
      <c r="A111" s="122" t="s">
        <v>360</v>
      </c>
      <c r="B111" s="129"/>
      <c r="C111" s="130"/>
      <c r="D111" s="131">
        <v>221</v>
      </c>
      <c r="E111" s="132"/>
      <c r="F111" s="133"/>
      <c r="G111" s="126"/>
      <c r="H111" s="127"/>
      <c r="I111" s="128"/>
      <c r="J111" s="131"/>
      <c r="K111" s="132"/>
      <c r="L111" s="133"/>
    </row>
    <row r="112" spans="1:12" ht="12.75" hidden="1">
      <c r="A112" s="122" t="s">
        <v>390</v>
      </c>
      <c r="B112" s="129"/>
      <c r="C112" s="130"/>
      <c r="D112" s="131">
        <v>222</v>
      </c>
      <c r="E112" s="132"/>
      <c r="F112" s="133"/>
      <c r="G112" s="126"/>
      <c r="H112" s="127"/>
      <c r="I112" s="128"/>
      <c r="J112" s="131"/>
      <c r="K112" s="132"/>
      <c r="L112" s="133"/>
    </row>
    <row r="113" spans="1:12" ht="12.75" hidden="1">
      <c r="A113" s="122" t="s">
        <v>362</v>
      </c>
      <c r="B113" s="129"/>
      <c r="C113" s="130"/>
      <c r="D113" s="131">
        <v>225</v>
      </c>
      <c r="E113" s="132"/>
      <c r="F113" s="133"/>
      <c r="G113" s="126"/>
      <c r="H113" s="127"/>
      <c r="I113" s="128"/>
      <c r="J113" s="131"/>
      <c r="K113" s="132"/>
      <c r="L113" s="133"/>
    </row>
    <row r="114" spans="1:12" ht="12.75" hidden="1">
      <c r="A114" s="122" t="s">
        <v>363</v>
      </c>
      <c r="B114" s="129"/>
      <c r="C114" s="130"/>
      <c r="D114" s="131">
        <v>226</v>
      </c>
      <c r="E114" s="132"/>
      <c r="F114" s="133"/>
      <c r="G114" s="126"/>
      <c r="H114" s="127"/>
      <c r="I114" s="128"/>
      <c r="J114" s="131"/>
      <c r="K114" s="132"/>
      <c r="L114" s="133"/>
    </row>
    <row r="115" spans="1:12" ht="14.25" customHeight="1" hidden="1">
      <c r="A115" s="122" t="s">
        <v>364</v>
      </c>
      <c r="B115" s="129"/>
      <c r="C115" s="130"/>
      <c r="D115" s="131">
        <v>262</v>
      </c>
      <c r="E115" s="132"/>
      <c r="F115" s="133"/>
      <c r="G115" s="126"/>
      <c r="H115" s="127"/>
      <c r="I115" s="128"/>
      <c r="J115" s="131"/>
      <c r="K115" s="132"/>
      <c r="L115" s="133"/>
    </row>
    <row r="116" spans="1:12" ht="12.75" hidden="1">
      <c r="A116" s="121" t="s">
        <v>367</v>
      </c>
      <c r="B116" s="121"/>
      <c r="C116" s="122"/>
      <c r="D116" s="123">
        <v>310</v>
      </c>
      <c r="E116" s="123"/>
      <c r="F116" s="123"/>
      <c r="G116" s="126"/>
      <c r="H116" s="127"/>
      <c r="I116" s="128"/>
      <c r="J116" s="123"/>
      <c r="K116" s="123"/>
      <c r="L116" s="123"/>
    </row>
    <row r="117" spans="1:12" ht="12.75" hidden="1">
      <c r="A117" s="121" t="s">
        <v>368</v>
      </c>
      <c r="B117" s="121"/>
      <c r="C117" s="122"/>
      <c r="D117" s="123">
        <v>340</v>
      </c>
      <c r="E117" s="123"/>
      <c r="F117" s="123"/>
      <c r="G117" s="126"/>
      <c r="H117" s="127"/>
      <c r="I117" s="128"/>
      <c r="J117" s="123"/>
      <c r="K117" s="123"/>
      <c r="L117" s="123"/>
    </row>
    <row r="118" spans="1:12" ht="26.25" customHeight="1" hidden="1">
      <c r="A118" s="121" t="s">
        <v>369</v>
      </c>
      <c r="B118" s="121"/>
      <c r="C118" s="122"/>
      <c r="D118" s="123" t="s">
        <v>341</v>
      </c>
      <c r="E118" s="123"/>
      <c r="F118" s="123"/>
      <c r="G118" s="124"/>
      <c r="H118" s="123"/>
      <c r="I118" s="123"/>
      <c r="J118" s="123"/>
      <c r="K118" s="123"/>
      <c r="L118" s="123"/>
    </row>
    <row r="119" spans="1:12" ht="12.75">
      <c r="A119" s="125" t="s">
        <v>399</v>
      </c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1:12" ht="12.75">
      <c r="A120" s="125" t="s">
        <v>400</v>
      </c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</sheetData>
  <sheetProtection/>
  <mergeCells count="411">
    <mergeCell ref="A1:L1"/>
    <mergeCell ref="A2:L2"/>
    <mergeCell ref="A3:L3"/>
    <mergeCell ref="A4:L4"/>
    <mergeCell ref="A5:L5"/>
    <mergeCell ref="A6:C7"/>
    <mergeCell ref="D6:F7"/>
    <mergeCell ref="G6:I6"/>
    <mergeCell ref="J6:L7"/>
    <mergeCell ref="G7:I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J18:L18"/>
    <mergeCell ref="A19:C19"/>
    <mergeCell ref="D19:F19"/>
    <mergeCell ref="G19:I19"/>
    <mergeCell ref="J19:L19"/>
    <mergeCell ref="A20:C20"/>
    <mergeCell ref="D20:F20"/>
    <mergeCell ref="G20:I20"/>
    <mergeCell ref="J20:L20"/>
    <mergeCell ref="A21:C21"/>
    <mergeCell ref="D21:F21"/>
    <mergeCell ref="G21:I21"/>
    <mergeCell ref="J21:L21"/>
    <mergeCell ref="A22:C22"/>
    <mergeCell ref="D22:F22"/>
    <mergeCell ref="G22:I22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A26:C26"/>
    <mergeCell ref="D26:F26"/>
    <mergeCell ref="G26:I26"/>
    <mergeCell ref="J26:L26"/>
    <mergeCell ref="A27:C27"/>
    <mergeCell ref="D27:F27"/>
    <mergeCell ref="G27:I27"/>
    <mergeCell ref="J27:L27"/>
    <mergeCell ref="A28:C28"/>
    <mergeCell ref="D28:F28"/>
    <mergeCell ref="G28:I28"/>
    <mergeCell ref="J28:L28"/>
    <mergeCell ref="A29:C29"/>
    <mergeCell ref="D29:F29"/>
    <mergeCell ref="G29:I29"/>
    <mergeCell ref="J29:L29"/>
    <mergeCell ref="A30:L30"/>
    <mergeCell ref="A31:L31"/>
    <mergeCell ref="A32:L32"/>
    <mergeCell ref="A33:L33"/>
    <mergeCell ref="A34:C35"/>
    <mergeCell ref="D34:F35"/>
    <mergeCell ref="G34:I34"/>
    <mergeCell ref="J34:L35"/>
    <mergeCell ref="G35:I35"/>
    <mergeCell ref="A36:C36"/>
    <mergeCell ref="D36:F36"/>
    <mergeCell ref="G36:I36"/>
    <mergeCell ref="J36:L36"/>
    <mergeCell ref="A37:C37"/>
    <mergeCell ref="D37:F37"/>
    <mergeCell ref="G37:I37"/>
    <mergeCell ref="J37:L37"/>
    <mergeCell ref="A38:C38"/>
    <mergeCell ref="D38:F38"/>
    <mergeCell ref="G38:I38"/>
    <mergeCell ref="J38:L38"/>
    <mergeCell ref="A39:C39"/>
    <mergeCell ref="D39:F39"/>
    <mergeCell ref="G39:I39"/>
    <mergeCell ref="J39:L39"/>
    <mergeCell ref="A40:C40"/>
    <mergeCell ref="D40:F40"/>
    <mergeCell ref="G40:I40"/>
    <mergeCell ref="J40:L40"/>
    <mergeCell ref="A41:C41"/>
    <mergeCell ref="D41:F41"/>
    <mergeCell ref="G41:I41"/>
    <mergeCell ref="J41:L41"/>
    <mergeCell ref="A42:C42"/>
    <mergeCell ref="D42:F42"/>
    <mergeCell ref="G42:I42"/>
    <mergeCell ref="J42:L42"/>
    <mergeCell ref="A43:C43"/>
    <mergeCell ref="D43:F43"/>
    <mergeCell ref="G43:I43"/>
    <mergeCell ref="J43:L43"/>
    <mergeCell ref="A44:C44"/>
    <mergeCell ref="D44:F44"/>
    <mergeCell ref="G44:I44"/>
    <mergeCell ref="J44:L44"/>
    <mergeCell ref="A45:C45"/>
    <mergeCell ref="D45:F45"/>
    <mergeCell ref="G45:I45"/>
    <mergeCell ref="J45:L45"/>
    <mergeCell ref="A46:C46"/>
    <mergeCell ref="D46:F46"/>
    <mergeCell ref="G46:I46"/>
    <mergeCell ref="J46:L46"/>
    <mergeCell ref="A47:C47"/>
    <mergeCell ref="D47:F47"/>
    <mergeCell ref="G47:I47"/>
    <mergeCell ref="J47:L47"/>
    <mergeCell ref="A48:C48"/>
    <mergeCell ref="D48:F48"/>
    <mergeCell ref="G48:I48"/>
    <mergeCell ref="J48:L48"/>
    <mergeCell ref="A49:C49"/>
    <mergeCell ref="D49:F49"/>
    <mergeCell ref="G49:I49"/>
    <mergeCell ref="J49:L49"/>
    <mergeCell ref="A50:C50"/>
    <mergeCell ref="D50:F50"/>
    <mergeCell ref="G50:I50"/>
    <mergeCell ref="J50:L50"/>
    <mergeCell ref="A51:C51"/>
    <mergeCell ref="D51:F51"/>
    <mergeCell ref="G51:I51"/>
    <mergeCell ref="J51:L51"/>
    <mergeCell ref="A52:C52"/>
    <mergeCell ref="D52:F52"/>
    <mergeCell ref="G52:I52"/>
    <mergeCell ref="J52:L52"/>
    <mergeCell ref="A53:C53"/>
    <mergeCell ref="D53:F53"/>
    <mergeCell ref="G53:I53"/>
    <mergeCell ref="J53:L53"/>
    <mergeCell ref="A54:C54"/>
    <mergeCell ref="D54:F54"/>
    <mergeCell ref="G54:I54"/>
    <mergeCell ref="J54:L54"/>
    <mergeCell ref="A55:C55"/>
    <mergeCell ref="D55:F55"/>
    <mergeCell ref="G55:I55"/>
    <mergeCell ref="J55:L55"/>
    <mergeCell ref="A56:C56"/>
    <mergeCell ref="D56:F56"/>
    <mergeCell ref="G56:I56"/>
    <mergeCell ref="J56:L56"/>
    <mergeCell ref="A57:C57"/>
    <mergeCell ref="D57:F57"/>
    <mergeCell ref="G57:I57"/>
    <mergeCell ref="J57:L57"/>
    <mergeCell ref="A58:C58"/>
    <mergeCell ref="D58:F58"/>
    <mergeCell ref="G58:I58"/>
    <mergeCell ref="J58:L58"/>
    <mergeCell ref="A59:C59"/>
    <mergeCell ref="D59:F59"/>
    <mergeCell ref="G59:I59"/>
    <mergeCell ref="J59:L59"/>
    <mergeCell ref="A60:C60"/>
    <mergeCell ref="D60:F60"/>
    <mergeCell ref="G60:I60"/>
    <mergeCell ref="J60:L60"/>
    <mergeCell ref="A61:C61"/>
    <mergeCell ref="D61:F61"/>
    <mergeCell ref="G61:I61"/>
    <mergeCell ref="J61:L61"/>
    <mergeCell ref="A62:C62"/>
    <mergeCell ref="D62:F62"/>
    <mergeCell ref="G62:I62"/>
    <mergeCell ref="J62:L62"/>
    <mergeCell ref="A63:C63"/>
    <mergeCell ref="D63:F63"/>
    <mergeCell ref="G63:I63"/>
    <mergeCell ref="J63:L63"/>
    <mergeCell ref="A64:C64"/>
    <mergeCell ref="D64:F64"/>
    <mergeCell ref="G64:I64"/>
    <mergeCell ref="J64:L64"/>
    <mergeCell ref="A65:L65"/>
    <mergeCell ref="A66:L66"/>
    <mergeCell ref="A67:L67"/>
    <mergeCell ref="A68:L68"/>
    <mergeCell ref="A69:C70"/>
    <mergeCell ref="D69:F70"/>
    <mergeCell ref="G69:I69"/>
    <mergeCell ref="J69:L70"/>
    <mergeCell ref="G70:I70"/>
    <mergeCell ref="A71:C71"/>
    <mergeCell ref="D71:F71"/>
    <mergeCell ref="G71:I71"/>
    <mergeCell ref="J71:L71"/>
    <mergeCell ref="A72:C72"/>
    <mergeCell ref="D72:F72"/>
    <mergeCell ref="G72:I72"/>
    <mergeCell ref="J72:L72"/>
    <mergeCell ref="A73:C73"/>
    <mergeCell ref="D73:F73"/>
    <mergeCell ref="G73:I73"/>
    <mergeCell ref="J73:L73"/>
    <mergeCell ref="A74:C74"/>
    <mergeCell ref="D74:F74"/>
    <mergeCell ref="G74:I74"/>
    <mergeCell ref="J74:L74"/>
    <mergeCell ref="A75:C75"/>
    <mergeCell ref="D75:F75"/>
    <mergeCell ref="G75:I75"/>
    <mergeCell ref="J75:L75"/>
    <mergeCell ref="A76:C76"/>
    <mergeCell ref="D76:F76"/>
    <mergeCell ref="G76:I76"/>
    <mergeCell ref="J76:L76"/>
    <mergeCell ref="A77:C77"/>
    <mergeCell ref="D77:F77"/>
    <mergeCell ref="G77:I77"/>
    <mergeCell ref="J77:L77"/>
    <mergeCell ref="A78:C78"/>
    <mergeCell ref="D78:F78"/>
    <mergeCell ref="G78:I78"/>
    <mergeCell ref="J78:L78"/>
    <mergeCell ref="A79:C79"/>
    <mergeCell ref="D79:F79"/>
    <mergeCell ref="G79:I79"/>
    <mergeCell ref="J79:L79"/>
    <mergeCell ref="A80:C80"/>
    <mergeCell ref="D80:F80"/>
    <mergeCell ref="G80:I80"/>
    <mergeCell ref="J80:L80"/>
    <mergeCell ref="A81:C81"/>
    <mergeCell ref="D81:F81"/>
    <mergeCell ref="G81:I81"/>
    <mergeCell ref="J81:L81"/>
    <mergeCell ref="A82:C82"/>
    <mergeCell ref="D82:F82"/>
    <mergeCell ref="G82:I82"/>
    <mergeCell ref="J82:L82"/>
    <mergeCell ref="A83:C83"/>
    <mergeCell ref="D83:F83"/>
    <mergeCell ref="G83:I83"/>
    <mergeCell ref="J83:L83"/>
    <mergeCell ref="A84:C84"/>
    <mergeCell ref="D84:F84"/>
    <mergeCell ref="G84:I84"/>
    <mergeCell ref="J84:L84"/>
    <mergeCell ref="A85:C85"/>
    <mergeCell ref="D85:F85"/>
    <mergeCell ref="G85:I85"/>
    <mergeCell ref="J85:L85"/>
    <mergeCell ref="A86:C86"/>
    <mergeCell ref="D86:F86"/>
    <mergeCell ref="G86:I86"/>
    <mergeCell ref="J86:L86"/>
    <mergeCell ref="A87:C87"/>
    <mergeCell ref="D87:F87"/>
    <mergeCell ref="G87:I87"/>
    <mergeCell ref="J87:L87"/>
    <mergeCell ref="A88:C88"/>
    <mergeCell ref="D88:F88"/>
    <mergeCell ref="G88:I88"/>
    <mergeCell ref="J88:L88"/>
    <mergeCell ref="A89:C89"/>
    <mergeCell ref="D89:F89"/>
    <mergeCell ref="G89:I89"/>
    <mergeCell ref="J89:L89"/>
    <mergeCell ref="A90:C90"/>
    <mergeCell ref="D90:F90"/>
    <mergeCell ref="G90:I90"/>
    <mergeCell ref="J90:L90"/>
    <mergeCell ref="A91:C91"/>
    <mergeCell ref="D91:F91"/>
    <mergeCell ref="G91:I91"/>
    <mergeCell ref="J91:L91"/>
    <mergeCell ref="A92:C92"/>
    <mergeCell ref="D92:F92"/>
    <mergeCell ref="G92:I92"/>
    <mergeCell ref="J92:L92"/>
    <mergeCell ref="A93:C93"/>
    <mergeCell ref="D93:F93"/>
    <mergeCell ref="G93:I93"/>
    <mergeCell ref="J93:L93"/>
    <mergeCell ref="A94:L94"/>
    <mergeCell ref="A95:L95"/>
    <mergeCell ref="A96:L96"/>
    <mergeCell ref="A97:L97"/>
    <mergeCell ref="A98:C99"/>
    <mergeCell ref="D98:F99"/>
    <mergeCell ref="G98:I98"/>
    <mergeCell ref="J98:L99"/>
    <mergeCell ref="G99:I99"/>
    <mergeCell ref="A100:C100"/>
    <mergeCell ref="D100:F100"/>
    <mergeCell ref="G100:I100"/>
    <mergeCell ref="J100:L100"/>
    <mergeCell ref="A101:C101"/>
    <mergeCell ref="D101:F101"/>
    <mergeCell ref="G101:I101"/>
    <mergeCell ref="J101:L101"/>
    <mergeCell ref="A102:C102"/>
    <mergeCell ref="D102:F102"/>
    <mergeCell ref="G102:I102"/>
    <mergeCell ref="J102:L102"/>
    <mergeCell ref="A103:C103"/>
    <mergeCell ref="D103:F103"/>
    <mergeCell ref="G103:I103"/>
    <mergeCell ref="J103:L103"/>
    <mergeCell ref="A104:C104"/>
    <mergeCell ref="D104:F104"/>
    <mergeCell ref="G104:I104"/>
    <mergeCell ref="J104:L104"/>
    <mergeCell ref="A105:C105"/>
    <mergeCell ref="D105:F105"/>
    <mergeCell ref="G105:I105"/>
    <mergeCell ref="J105:L105"/>
    <mergeCell ref="A106:C106"/>
    <mergeCell ref="D106:F106"/>
    <mergeCell ref="G106:I106"/>
    <mergeCell ref="J106:L106"/>
    <mergeCell ref="A107:C107"/>
    <mergeCell ref="D107:F107"/>
    <mergeCell ref="G107:I107"/>
    <mergeCell ref="J107:L107"/>
    <mergeCell ref="A108:C108"/>
    <mergeCell ref="D108:F108"/>
    <mergeCell ref="G108:I108"/>
    <mergeCell ref="J108:L108"/>
    <mergeCell ref="A109:C109"/>
    <mergeCell ref="D109:F109"/>
    <mergeCell ref="G109:I109"/>
    <mergeCell ref="J109:L109"/>
    <mergeCell ref="A110:C110"/>
    <mergeCell ref="D110:F110"/>
    <mergeCell ref="G110:I110"/>
    <mergeCell ref="J110:L110"/>
    <mergeCell ref="A111:C111"/>
    <mergeCell ref="D111:F111"/>
    <mergeCell ref="G111:I111"/>
    <mergeCell ref="J111:L111"/>
    <mergeCell ref="A112:C112"/>
    <mergeCell ref="D112:F112"/>
    <mergeCell ref="G112:I112"/>
    <mergeCell ref="J112:L112"/>
    <mergeCell ref="A113:C113"/>
    <mergeCell ref="D113:F113"/>
    <mergeCell ref="G113:I113"/>
    <mergeCell ref="J113:L113"/>
    <mergeCell ref="A114:C114"/>
    <mergeCell ref="D114:F114"/>
    <mergeCell ref="G114:I114"/>
    <mergeCell ref="J114:L114"/>
    <mergeCell ref="A115:C115"/>
    <mergeCell ref="D115:F115"/>
    <mergeCell ref="G115:I115"/>
    <mergeCell ref="J115:L115"/>
    <mergeCell ref="A116:C116"/>
    <mergeCell ref="D116:F116"/>
    <mergeCell ref="G116:I116"/>
    <mergeCell ref="J116:L116"/>
    <mergeCell ref="A117:C117"/>
    <mergeCell ref="D117:F117"/>
    <mergeCell ref="G117:I117"/>
    <mergeCell ref="J117:L117"/>
    <mergeCell ref="A118:C118"/>
    <mergeCell ref="D118:F118"/>
    <mergeCell ref="G118:I118"/>
    <mergeCell ref="J118:L118"/>
    <mergeCell ref="A119:L119"/>
    <mergeCell ref="A120:L120"/>
  </mergeCells>
  <printOptions/>
  <pageMargins left="0.75" right="0.75" top="1" bottom="1" header="0.5" footer="0.5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Российская Федерация</dc:title>
  <dc:subject/>
  <dc:creator>Buldakova</dc:creator>
  <cp:keywords/>
  <dc:description/>
  <cp:lastModifiedBy>User</cp:lastModifiedBy>
  <cp:lastPrinted>2020-01-31T11:32:19Z</cp:lastPrinted>
  <dcterms:created xsi:type="dcterms:W3CDTF">2020-01-28T13:55:33Z</dcterms:created>
  <dcterms:modified xsi:type="dcterms:W3CDTF">2020-01-31T11:35:52Z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